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45" windowWidth="19320" windowHeight="94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H164" i="1" l="1"/>
  <c r="H165" i="1" l="1"/>
  <c r="H162" i="1"/>
  <c r="H163" i="1"/>
  <c r="H230" i="1" l="1"/>
  <c r="H231" i="1"/>
  <c r="H232" i="1"/>
  <c r="H233" i="1"/>
  <c r="H234" i="1"/>
  <c r="H235" i="1"/>
  <c r="H194" i="1" l="1"/>
  <c r="H195" i="1"/>
  <c r="H196" i="1"/>
  <c r="H197" i="1"/>
  <c r="H198" i="1"/>
  <c r="H199" i="1"/>
  <c r="H188" i="1"/>
  <c r="H189" i="1"/>
  <c r="H190" i="1"/>
  <c r="H191" i="1"/>
  <c r="H192" i="1"/>
  <c r="H193" i="1"/>
  <c r="H186" i="1"/>
  <c r="H187" i="1"/>
  <c r="H184" i="1"/>
  <c r="H185" i="1"/>
  <c r="H32" i="1" l="1"/>
  <c r="H33" i="1"/>
  <c r="H31" i="1"/>
  <c r="H133" i="1"/>
  <c r="H134" i="1"/>
  <c r="H160" i="1"/>
  <c r="H161" i="1"/>
  <c r="H166" i="1"/>
  <c r="H167" i="1"/>
  <c r="H156" i="1"/>
  <c r="H157" i="1"/>
  <c r="H158" i="1"/>
  <c r="H15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35" i="1"/>
  <c r="H136" i="1"/>
  <c r="H137" i="1"/>
  <c r="H138" i="1"/>
  <c r="H139" i="1"/>
  <c r="H131" i="1"/>
  <c r="H127" i="1"/>
  <c r="H128" i="1"/>
  <c r="H129" i="1"/>
  <c r="H130" i="1"/>
  <c r="H108" i="1" l="1"/>
  <c r="H106" i="1"/>
  <c r="H107" i="1"/>
  <c r="H109" i="1"/>
  <c r="H110" i="1"/>
  <c r="H118" i="1"/>
  <c r="H119" i="1"/>
  <c r="H120" i="1"/>
  <c r="H121" i="1"/>
  <c r="H122" i="1"/>
  <c r="H123" i="1"/>
  <c r="H124" i="1"/>
  <c r="H125" i="1"/>
  <c r="H86" i="1"/>
  <c r="H87" i="1"/>
  <c r="H88" i="1"/>
  <c r="H89" i="1"/>
  <c r="H37" i="1" l="1"/>
  <c r="H35" i="1"/>
  <c r="H36" i="1"/>
  <c r="H111" i="1" l="1"/>
  <c r="H112" i="1"/>
  <c r="H113" i="1"/>
  <c r="H114" i="1"/>
  <c r="H115" i="1"/>
  <c r="H116" i="1"/>
  <c r="H117" i="1"/>
  <c r="H91" i="1"/>
  <c r="H92" i="1"/>
  <c r="H93" i="1"/>
  <c r="H94" i="1"/>
  <c r="H98" i="1" l="1"/>
  <c r="H99" i="1"/>
  <c r="H100" i="1"/>
  <c r="H101" i="1"/>
  <c r="H102" i="1"/>
  <c r="H103" i="1"/>
  <c r="H104" i="1"/>
  <c r="H105" i="1"/>
  <c r="H208" i="1"/>
  <c r="H209" i="1"/>
  <c r="H210" i="1"/>
  <c r="H172" i="1" l="1"/>
  <c r="H173" i="1"/>
  <c r="H174" i="1"/>
  <c r="H90" i="1"/>
  <c r="H74" i="1" l="1"/>
  <c r="H75" i="1"/>
  <c r="H76" i="1"/>
  <c r="H77" i="1"/>
  <c r="H78" i="1"/>
  <c r="H79" i="1"/>
  <c r="H80" i="1"/>
  <c r="H81" i="1"/>
  <c r="H82" i="1"/>
  <c r="H83" i="1"/>
  <c r="H84" i="1"/>
  <c r="H85" i="1"/>
  <c r="H95" i="1"/>
  <c r="H96" i="1"/>
  <c r="H97" i="1"/>
  <c r="H70" i="1" l="1"/>
  <c r="H71" i="1"/>
  <c r="H72" i="1"/>
  <c r="H73" i="1"/>
  <c r="H69" i="1"/>
  <c r="H68" i="1"/>
  <c r="H66" i="1"/>
  <c r="H171" i="1"/>
  <c r="H170" i="1"/>
  <c r="H169" i="1"/>
  <c r="H216" i="1" l="1"/>
  <c r="H40" i="1"/>
  <c r="H67" i="1"/>
  <c r="G65" i="1" s="1"/>
  <c r="H180" i="1"/>
  <c r="H223" i="1" l="1"/>
  <c r="H224" i="1"/>
  <c r="H225" i="1"/>
  <c r="H226" i="1"/>
  <c r="H227" i="1"/>
  <c r="H228" i="1"/>
  <c r="H229" i="1"/>
  <c r="H62" i="1"/>
  <c r="H63" i="1"/>
  <c r="H64" i="1"/>
  <c r="H212" i="1" l="1"/>
  <c r="H213" i="1"/>
  <c r="H214" i="1"/>
  <c r="H215" i="1"/>
  <c r="H217" i="1"/>
  <c r="H218" i="1"/>
  <c r="H219" i="1"/>
  <c r="H220" i="1"/>
  <c r="H221" i="1"/>
  <c r="H222" i="1"/>
  <c r="H181" i="1"/>
  <c r="H182" i="1"/>
  <c r="H183" i="1"/>
  <c r="H178" i="1" l="1"/>
  <c r="H27" i="1" l="1"/>
  <c r="H28" i="1"/>
  <c r="H29" i="1"/>
  <c r="H30" i="1"/>
  <c r="H26" i="1"/>
  <c r="H25" i="1"/>
  <c r="H201" i="1" l="1"/>
  <c r="H202" i="1"/>
  <c r="H203" i="1"/>
  <c r="H204" i="1"/>
  <c r="H205" i="1"/>
  <c r="H206" i="1"/>
  <c r="H207" i="1"/>
  <c r="G211" i="1"/>
  <c r="H46" i="1" l="1"/>
  <c r="H47" i="1"/>
  <c r="H48" i="1"/>
  <c r="H49" i="1"/>
  <c r="H50" i="1"/>
  <c r="H38" i="1" l="1"/>
  <c r="H39" i="1"/>
  <c r="H41" i="1"/>
  <c r="H42" i="1"/>
  <c r="H43" i="1"/>
  <c r="H44" i="1"/>
  <c r="H45" i="1"/>
  <c r="G34" i="1" l="1"/>
  <c r="H11" i="1"/>
  <c r="H12" i="1"/>
  <c r="H13" i="1"/>
  <c r="H19" i="1" l="1"/>
  <c r="H20" i="1"/>
  <c r="H21" i="1"/>
  <c r="H22" i="1"/>
  <c r="H23" i="1"/>
  <c r="H24" i="1"/>
  <c r="H10" i="1"/>
  <c r="H126" i="1" l="1"/>
  <c r="H132" i="1"/>
  <c r="H200" i="1" l="1"/>
  <c r="H179" i="1"/>
  <c r="H177" i="1" l="1"/>
  <c r="H176" i="1" l="1"/>
  <c r="H18" i="1" l="1"/>
  <c r="G17" i="1" s="1"/>
  <c r="H15" i="1"/>
  <c r="H16" i="1"/>
  <c r="G14" i="1" l="1"/>
  <c r="H61" i="1"/>
  <c r="H154" i="1" l="1"/>
  <c r="H155" i="1"/>
  <c r="H175" i="1"/>
  <c r="G168" i="1" s="1"/>
  <c r="H56" i="1" l="1"/>
  <c r="H57" i="1"/>
  <c r="H58" i="1"/>
  <c r="H59" i="1"/>
  <c r="H60" i="1"/>
  <c r="H54" i="1"/>
  <c r="H55" i="1"/>
  <c r="H7" i="1"/>
  <c r="H53" i="1" l="1"/>
  <c r="H52" i="1" l="1"/>
  <c r="H8" i="1"/>
  <c r="H9" i="1"/>
  <c r="H6" i="1"/>
  <c r="G51" i="1" l="1"/>
  <c r="H236" i="1"/>
  <c r="G5" i="1"/>
</calcChain>
</file>

<file path=xl/sharedStrings.xml><?xml version="1.0" encoding="utf-8"?>
<sst xmlns="http://schemas.openxmlformats.org/spreadsheetml/2006/main" count="811" uniqueCount="434">
  <si>
    <t>Nº</t>
  </si>
  <si>
    <t>ITEM</t>
  </si>
  <si>
    <t>DESCRIMINAÇÃO</t>
  </si>
  <si>
    <t>UNID.</t>
  </si>
  <si>
    <t>sinapi</t>
  </si>
  <si>
    <t>REFERENCIA</t>
  </si>
  <si>
    <t>M2</t>
  </si>
  <si>
    <t>M3</t>
  </si>
  <si>
    <t>VALOR TOTAL COM BDI 30%</t>
  </si>
  <si>
    <t>M</t>
  </si>
  <si>
    <t>KG</t>
  </si>
  <si>
    <t>TOTAL</t>
  </si>
  <si>
    <t>QUANT.</t>
  </si>
  <si>
    <t>74156/2</t>
  </si>
  <si>
    <t>VALOR UNIT. c/ BDI 30%</t>
  </si>
  <si>
    <t>1.1</t>
  </si>
  <si>
    <t>FORMA TABUA P/CONCRETO EM FUNDACAO S/REAPROVEITAMENTO</t>
  </si>
  <si>
    <t>1.3</t>
  </si>
  <si>
    <t>74074/4</t>
  </si>
  <si>
    <t>CONCRETO USINADO BOMBEADO FCK=15MPA, INCLUSIVE LANCAMENTO E ADENSAMENTO</t>
  </si>
  <si>
    <t>1.4</t>
  </si>
  <si>
    <t>74138/1</t>
  </si>
  <si>
    <t>ARMACAO ACO CA-50, DIAM. 6,3 (1/4) À 12,5MM(1/2) -FORNECIMENTO/ CORTE(PERDA DE 10%) / DOBRA / COLOCAÇÃO.</t>
  </si>
  <si>
    <t>1.5</t>
  </si>
  <si>
    <t>74254/2</t>
  </si>
  <si>
    <t>ARMACAO DE ACO CA-60 DIAM. 3,4 A 6,0MM.- FORNECIMENTO / CORTE (C/PERDA DE 10%) / DOBRA / COLOCAÇÃO.</t>
  </si>
  <si>
    <t>73942/2</t>
  </si>
  <si>
    <t>CHAPISCO TRACO 1:3 (CIMENTO E AREIA MEDIA), ESPESSURA 0,5CM, PREPARO MANUAL DA ARGAMASSA</t>
  </si>
  <si>
    <t>73928/2</t>
  </si>
  <si>
    <t>EMBOCO TRACO 1:4,5 (CAL E AREIA MEDIA), ESPESSURA 2,0CM, PREPARO MANUAL DA ARGAMASSA</t>
  </si>
  <si>
    <t>5978</t>
  </si>
  <si>
    <t>75481</t>
  </si>
  <si>
    <t>REBOCO ARGAMASSA TRACO 1:2 (CAL E AREIA FINA PENEIRADA), ESPESSURA 0,5CM, PREPARO MANUAL DA ARGAMASSA</t>
  </si>
  <si>
    <t>m2</t>
  </si>
  <si>
    <t>2.1</t>
  </si>
  <si>
    <t>1.2</t>
  </si>
  <si>
    <t>UD</t>
  </si>
  <si>
    <t>3.1</t>
  </si>
  <si>
    <t>3.2</t>
  </si>
  <si>
    <t>3.3</t>
  </si>
  <si>
    <t>3.4</t>
  </si>
  <si>
    <t>3.5</t>
  </si>
  <si>
    <t>3.6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</si>
  <si>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</si>
  <si>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</si>
  <si>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</si>
  <si>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</si>
  <si>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</si>
  <si>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</si>
  <si>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</si>
  <si>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</si>
  <si>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</si>
  <si>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</si>
  <si>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5.1</t>
  </si>
  <si>
    <t>5.2</t>
  </si>
  <si>
    <t>5.3</t>
  </si>
  <si>
    <t>5.4</t>
  </si>
  <si>
    <t>5.5</t>
  </si>
  <si>
    <t>ESTACA A TRADO (BROCA) DIAMETRO = 25 CM, EM CONCRETO MOLDADO IN LOCO, 15 MPA, COM ARMACAO.</t>
  </si>
  <si>
    <t>ALVENARIA SIMPLES DE TIJOLO CERAMICO FURADO 9X14X19CM, 1 VEZ (ESPESSURA 14 CM), ASSENTADO EM ARGAMASSA TRACO 1:4 (CIMENTO E AREIA MEDIA NAO PENEIRADA), PREPARO MANUAL, JUNTA 1 CM</t>
  </si>
  <si>
    <t xml:space="preserve">OBRA: PARQUE ECOLÓGICO DE CÉU AZUL </t>
  </si>
  <si>
    <t>sinapi 31/0717</t>
  </si>
  <si>
    <t>DER 20/09/17</t>
  </si>
  <si>
    <t>SUPORTE DE MADEIRA DE 3X3" PARA PLACA DE SINALIZAÇÃO</t>
  </si>
  <si>
    <t>73859/2</t>
  </si>
  <si>
    <t>CAPINA E LIMPEZA MANUAL DE TERRENO</t>
  </si>
  <si>
    <t>REGULARIZAÇÃO E COMPACTAÇÃO DO SUB LEITO 100% PN (calçada)</t>
  </si>
  <si>
    <t>DEMOLICAO DE ALVENARIA DE ELEMENTOS CERAMICOS VAZADOS</t>
  </si>
  <si>
    <t>72215</t>
  </si>
  <si>
    <t>MEIO FIO</t>
  </si>
  <si>
    <t>DER/Pr</t>
  </si>
  <si>
    <t>SEIL/PR</t>
  </si>
  <si>
    <t>REGULARIZAÇÃO E COMPACTAÇÃO P/ ASSENTAMENTO DE CALÇADS/LAJOTAS/BLOCOS</t>
  </si>
  <si>
    <t>FINCADINHA DE CONCRETO (9X19X39CM)</t>
  </si>
  <si>
    <t>534906A</t>
  </si>
  <si>
    <t>PAVER E=4,0CM SEM COLCHÃO</t>
  </si>
  <si>
    <t>COTAÇÃO</t>
  </si>
  <si>
    <t>PAVER TATIL DE ALERTA DE 20X20X6CM, ASSENTE SOBRE COLCHÃO (E=5,0CM) DE PÓ DE PEDRA, FORNECIMENTO E INSLAÇÃO</t>
  </si>
  <si>
    <t>PAVER TATIL DIRECIONAL DE 20X20X6CM, ASSENTE SOBRE COLCHÃO (E=5,0CM) DE PÓ DE PEDRA, FORNECIMENTO E INSLAÇÃO</t>
  </si>
  <si>
    <t>92210</t>
  </si>
  <si>
    <t>TUBO DE CONCRETO PARA REDES COLETORAS DE ÁGUAS PLUVIAIS, DIÂMETRO DE 400 MM, JUNTA RÍGIDA, INSTALADO EM LOCAL COM BAIXO NÍVEL DE INTERFERÊNCIAS - FORNECIMENTO E ASSENTAMENTO. AF_12/2015</t>
  </si>
  <si>
    <t>1.6</t>
  </si>
  <si>
    <t>73801/1</t>
  </si>
  <si>
    <t>MEIO FIO DE CONCRETO TIPO 1 (EXECUTADO COM EXTRUSORA) B=30CM, A=30CM, SARJETA 15CM</t>
  </si>
  <si>
    <t xml:space="preserve">Boca de lobo e caixa em alvenaria de 100x100cm h=140cm e=10cm, com visita,  revestimento interno, chapisco, emboço, piso em concreto e tama em concreto. </t>
  </si>
  <si>
    <t>Remoção do revestimento primário, inclusive retirada</t>
  </si>
  <si>
    <t>local</t>
  </si>
  <si>
    <t>REGULARIZACAO E COMPACTACAO DE SUBLEITO ATE 20 CM DE ESPESSURA</t>
  </si>
  <si>
    <t>72961</t>
  </si>
  <si>
    <t>73766/1</t>
  </si>
  <si>
    <t>BASE PARA PAVIMENTACAO COM MACADAME HIDRAULICO, INCLUSIVE COMPACTACAO (e=15CM)</t>
  </si>
  <si>
    <t>IMPRIMACAO DE BASE DE PAVIMENTACAO COM ADP CM-30</t>
  </si>
  <si>
    <t>72945</t>
  </si>
  <si>
    <t>sinapi 31/07/17</t>
  </si>
  <si>
    <t>PINTURA DE LIGACAO COM EMULSAO RR-1C</t>
  </si>
  <si>
    <t>72942</t>
  </si>
  <si>
    <t>CONSTRUÇÃO DE PAVIMENTO COM APLICAÇÃO DE CONCRETO BETUMINOSO USINADO A QUENTE (CBUQ), CAMADA DE ROLAMENTO, COM ESPESSURA DE 4,0 CM  EXCLUSIVE TRANSPORTE. AF_03/2017</t>
  </si>
  <si>
    <t>95993</t>
  </si>
  <si>
    <t>TRANSPORTE COMERCIAL COM CAMINHAO BASCULANTE 6 M3, RODOVIA PAVIMENTADA</t>
  </si>
  <si>
    <t>72843</t>
  </si>
  <si>
    <t>TxKM</t>
  </si>
  <si>
    <t>5.6</t>
  </si>
  <si>
    <t>5.7</t>
  </si>
  <si>
    <t>5.8</t>
  </si>
  <si>
    <t>5.9</t>
  </si>
  <si>
    <t>5.10</t>
  </si>
  <si>
    <t>AUDITÓRIO ECOLÓGICO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</si>
  <si>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</si>
  <si>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</si>
  <si>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</si>
  <si>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</si>
  <si>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</si>
  <si>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</si>
  <si>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</si>
  <si>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</si>
  <si>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</si>
  <si>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</si>
  <si>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</si>
  <si>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7.1</t>
  </si>
  <si>
    <t>7.2</t>
  </si>
  <si>
    <t>7.3</t>
  </si>
  <si>
    <t>7.4</t>
  </si>
  <si>
    <t>7.5</t>
  </si>
  <si>
    <t>DEMOLICAO DE PISO DE ALTA RESISTENCIA (com retirada)</t>
  </si>
  <si>
    <t>DER</t>
  </si>
  <si>
    <t>FAIXA DE SINALIZAÇÃO HORIZONTAL COM TINTA EM RESINA ACRÍLICA A BASE DE SOLVENTE</t>
  </si>
  <si>
    <t>ENDEREÇO: AV. NILO UMBERTO DEITOS, QUADRA 128A, 128B, 128C e 128D</t>
  </si>
  <si>
    <t>COLCHÃO DE AREIA PARA PARALELEPÍPEDO "PAVER' E=8,00CM</t>
  </si>
  <si>
    <t>CALÇADA EM PAVER E LAGO ORNAMENTAL DO BOSQUE</t>
  </si>
  <si>
    <t>DESMATAMENTO E LIMPEZA MECANIZADA DE TERRENO COM ARVORES ATE Ø 15CM, UTILIZANDO TRATOR DE ESTEIRAS</t>
  </si>
  <si>
    <t>73672</t>
  </si>
  <si>
    <t>3.7</t>
  </si>
  <si>
    <t>3.8</t>
  </si>
  <si>
    <t>3.9</t>
  </si>
  <si>
    <t>COMPACTAÇÃO DE ATERRO 100% PN</t>
  </si>
  <si>
    <t>TUBO DE CONCRETO PARA REDES COLETORAS DE ÁGUAS PLUVIAIS, DIÂMETRO DE 500 MM, JUNTA RÍGIDA, INSTALADO EM LOCAL COM BAIXO NÍVEL DE INTERFERÊNCIAS - FORNECIMENTO E ASSENTAMENTO. AF_12/2015</t>
  </si>
  <si>
    <t>92211</t>
  </si>
  <si>
    <t>CONCRETO USINADO BOMBEAVEL, CLASSE DE RESISTENCIA C20, COM BRITA 0, SLUMP = 220 +/- 20 MM, INCLUI SERVICO DE BOMBEAMENTO (NBR 8953)</t>
  </si>
  <si>
    <t>FORMA TABUA PARA CONCRETO EM FUNDACAO, C/ REAPROVEITAMENTO 2X.</t>
  </si>
  <si>
    <t>ARMAÇÃO DE PILAR OU VIGA DE UMA ESTRUTURA CONVENCIONAL DE CONCRETO ARMADO EM UMA EDIFICAÇÃO TÉRREA OU SOBRADO UTILIZANDO AÇO CA-60 DE 5,0 MM - MONTAGEM. AF_12/2015</t>
  </si>
  <si>
    <t>ARMAÇÃO DE PILAR OU VIGA DE UMA ESTRUTURA CONVENCIONAL DE CONCRETO ARMADO EM UMA EDIFICAÇÃO TÉRREA OU SOBRADO UTILIZANDO AÇO CA-50 DE 8,0 MM - MONTAGEM. AF_12/2015</t>
  </si>
  <si>
    <t>92775</t>
  </si>
  <si>
    <t>92777</t>
  </si>
  <si>
    <t>ALAMBRADO COM COLUNAS DE TUBO DE AÇO 10X10CM, CHAPA 12,    ALTURA LIVRE 2M, (0,50m em alvenaria) ESPACADOS A CADA 2M, COM TELA DE ARAME GALVANIZADO, FIO 14 BWG E MALHA RETANGULAR 5X10CM</t>
  </si>
  <si>
    <t>ESCAVAÇÃO VERTICAL A CÉU ABERTO, INCLUINDO CARGA, DESCARGA E TRANSPORTE, EM SOLO DE 1ª CATEGORIA COM ESCAVADEIRA HIDRÁULICA (CAÇAMBA: 0,8 M³ / 111 HP), FROTA DE 7 CAMINHÕES BASCULANTES DE 14 M³, DMT DE 6 KM E VELOCIDADE MÉDIA 22 KM/H. AF_12/2013</t>
  </si>
  <si>
    <t>89895</t>
  </si>
  <si>
    <t>CARGA E TRANSPORTE DE MATERIAL (bota fora, solo contaminado, arbusto e capoeira) DMT 5KM</t>
  </si>
  <si>
    <t>MONGE E EXTRAVASOR</t>
  </si>
  <si>
    <t>SERVIÇOS PRELIMINARES</t>
  </si>
  <si>
    <t>REGULARIZAÇÃO DE LEITO (com moto niveladora para compactação)</t>
  </si>
  <si>
    <t>7.6</t>
  </si>
  <si>
    <t>Local</t>
  </si>
  <si>
    <t>DER/PR</t>
  </si>
  <si>
    <t>73698</t>
  </si>
  <si>
    <t>PLANTIO DE GRAMA ESMERALDA EM ROLO</t>
  </si>
  <si>
    <t>7.7</t>
  </si>
  <si>
    <t>85180</t>
  </si>
  <si>
    <t>7.8</t>
  </si>
  <si>
    <t>7.9</t>
  </si>
  <si>
    <t>BERÇO DE CONCRETO PARA TUBO DE 1500MM L=100CM E E=0,20M</t>
  </si>
  <si>
    <t>TELA DE ACO SOLDADA NERVURADA CA-60, Q-138, (2,20 KG/M2), DIAMETRO DO FIO = 4,2 MM, LARGURA =  2,45 X 120 M DE COMPRIMENTO, ESPACAMENTO DA MALHA = 10  X 10 CM</t>
  </si>
  <si>
    <t>73994/001</t>
  </si>
  <si>
    <t>5.11</t>
  </si>
  <si>
    <t>PORTÃO EM QUADRO EM TUBO DE AÇO DE 10X10CM CH=12, DE ABRIR DUAS FOLHAS,  COM TELA DE ARAME GALVANIZADO, FIO 14 BWG E MALHA RETANGULAR 5X10CMCOM TELA DE ARAME GALVANIZADO, FIO 14 BWG E MALHA RETANGULAR 5X10CM (3,50X2,00)M, FORNECIMENTO E INSTAL.</t>
  </si>
  <si>
    <t>PISTA DE CAMINHADA E ILUMINAÇÃO</t>
  </si>
  <si>
    <t>PORTA DE VIDRO TEMPERADO 10MM, COM ACABAMENTO EM ALUMÍNIO, COR AMADEIRADO, COM BARRA ANTI PÂNICO</t>
  </si>
  <si>
    <t>8.1</t>
  </si>
  <si>
    <t>INSTALAÇÕES HIDROSSANITÁRIAS</t>
  </si>
  <si>
    <t>INSTALAÇÕES ELÉTRICAS E LÓGICA</t>
  </si>
  <si>
    <t>8.2</t>
  </si>
  <si>
    <t>ESCARIFICAÇÃO, REGULARIZAÇÃO E COMPACTAÇÃO DO SUB LEITO (calçada)</t>
  </si>
  <si>
    <t>REGULARIZAÇÃO MANUAL DE TERRENO</t>
  </si>
  <si>
    <t>83534</t>
  </si>
  <si>
    <t>LASTRO DE BRITA GRADUADA e=3,00CM</t>
  </si>
  <si>
    <t>8.3</t>
  </si>
  <si>
    <t>8.4</t>
  </si>
  <si>
    <t>8.5</t>
  </si>
  <si>
    <t>8.6</t>
  </si>
  <si>
    <t>8.7</t>
  </si>
  <si>
    <t>LIXEIRA EM RIPA DE MADEIRA IMPERMEABILIZADA D=60CM, SUPORTE METÁLICO, FORNECIMENTO E INSTALAÇÃO (ver desenho folha 09/16)</t>
  </si>
  <si>
    <t>BANCO DE MADEIRA IMPERMEABILIZADA, DOIS LUGARES, FORNECIMENTO E INSTALAÇÃO  (ver desenho folha 09/16)</t>
  </si>
  <si>
    <t>LASTRO DE CONCRETO, PREPARO MECÂNICO, INCLUSOS ADITIVO IMPERMEABILIZANTE, LANÇAMENTO E ADENSAMENTO e=7,00CM (alisado manualmente)</t>
  </si>
  <si>
    <t>8.8</t>
  </si>
  <si>
    <t>ILUMINAÇÃO</t>
  </si>
  <si>
    <t>CABO DE COBRE FLEXÍVEL ISOLADO, 6 MM², ANTI-CHAMA 0,6/1,0 KV, PARA CIRCUITOS TERMINAIS - FORNECIMENTO E INSTALAÇÃO. AF_12/2015</t>
  </si>
  <si>
    <t>CABO DE COBRE FLEXÍVEL ISOLADO, 35 MM², ANTI-CHAMA 0,6/1,0 KV, PARA DISTRIBUIÇÃO - FORNECIMENTO E INSTALAÇÃO. AF_12/2015</t>
  </si>
  <si>
    <t>sinapi-I</t>
  </si>
  <si>
    <t>CAIXA DE PASSAGEM 30X30X30 COM TAMPA E DRENO BRITA</t>
  </si>
  <si>
    <t>83446</t>
  </si>
  <si>
    <t>ELETRODUTO/DUTO PEAD FLEXIVEL PAREDE SIMPLES, CORRUGACAO HELICOIDAL, COR PRETA, SEM ROSCA, DE 3",  PARA CABEAMENTO SUBTERRANEO (NBR 15715)</t>
  </si>
  <si>
    <t>PLACA DE OBRA (PARA CONSTRUCAO CIVIL) EM CHAPA GALVANIZADA *N. 22*, DE *2,0 X 1,125* M (2,0x1,25m) Inclusive instalação</t>
  </si>
  <si>
    <t>ENSAIO DE TERRAPLENAGEM - CAMADA FINAL DO ATERRO</t>
  </si>
  <si>
    <t>7.10</t>
  </si>
  <si>
    <t>74021/2</t>
  </si>
  <si>
    <t>PADRÃO DE ENTRADA DE ENERGIA DE 3X150A, ENTRADA AÉREA E SAÍDA SUBTERRÂNEA, MEDIÇÃO EM MURO</t>
  </si>
  <si>
    <t>4.11</t>
  </si>
  <si>
    <t>LOCAL</t>
  </si>
  <si>
    <t>8.9</t>
  </si>
  <si>
    <t>8.9.1</t>
  </si>
  <si>
    <t>8.9.2</t>
  </si>
  <si>
    <t>8.9.3</t>
  </si>
  <si>
    <t>8.9.4</t>
  </si>
  <si>
    <t>8.9.5</t>
  </si>
  <si>
    <t>PISO EM TIJOLO MACIÇO COM ARGAMASSA DE CIMENTO E AREIA</t>
  </si>
  <si>
    <t>Parque infantil com uma torre coberta rotomoldado, escada 7 degraus, balanço com um assento para bebe e um rotomoldado, escorregador de 2,80m, tubo curvado 90º, torre sem cobertura, rampa de cordas, rampa com sete tacos de madeira.</t>
  </si>
  <si>
    <t>7.10.1</t>
  </si>
  <si>
    <t>7.10.2</t>
  </si>
  <si>
    <t>7.10.3</t>
  </si>
  <si>
    <t>7.10.4</t>
  </si>
  <si>
    <t>7.10.5</t>
  </si>
  <si>
    <t>7.10.6</t>
  </si>
  <si>
    <t>7.10.7</t>
  </si>
  <si>
    <t/>
  </si>
  <si>
    <t>DEMOLIÇÃO MECÂNICA DE PAVIMENTO</t>
  </si>
  <si>
    <t>RETIRADA DE MEIO FIO C/ EMPILHAMENTO E S/ REMOCAO</t>
  </si>
  <si>
    <t>SERVIÇOS INICIAIS</t>
  </si>
  <si>
    <t>6.1.1</t>
  </si>
  <si>
    <t>6.1.2</t>
  </si>
  <si>
    <t>REGULARIZACAO DE SUPERFICIES EM TERRA COM MOTONIVELADORA</t>
  </si>
  <si>
    <t>LOCACAO CONVENCIONAL DE OBRA, ATRAVÉS DE GABARITO DE TABUAS CORRIDAS PONTALETADAS A CADA 1,50M, SEM REAPROVEITAMENTO</t>
  </si>
  <si>
    <t>6.1.3</t>
  </si>
  <si>
    <t>73992/1</t>
  </si>
  <si>
    <t>INFRAESTRUTURA</t>
  </si>
  <si>
    <t>6.2.1</t>
  </si>
  <si>
    <t>ESTACA ESCAVADA MECANICAMENTE, SEM FLUIDO ESTABILIZANTE, COM 25 CM DE DIÂMETRO, ATÉ 9 M DE COMPRIMENTO, CONCRETO LANÇADO MANUALMENTE (EXCLUSIVE MOBILIZAÇÃO E DESMOBILIZAÇÃO). AF_02/2015</t>
  </si>
  <si>
    <t>6.2.2</t>
  </si>
  <si>
    <t>6.2.3</t>
  </si>
  <si>
    <t>6.2.4</t>
  </si>
  <si>
    <t>6.2.5</t>
  </si>
  <si>
    <t>SUPERESTRUTURA</t>
  </si>
  <si>
    <t>6.3.1</t>
  </si>
  <si>
    <t>6.3.2</t>
  </si>
  <si>
    <t>6.3.3</t>
  </si>
  <si>
    <t>6.3.4</t>
  </si>
  <si>
    <t>6.3.5</t>
  </si>
  <si>
    <t>6.4.1</t>
  </si>
  <si>
    <t xml:space="preserve">COBERTURA </t>
  </si>
  <si>
    <t>6.5.1</t>
  </si>
  <si>
    <t>6.5.2</t>
  </si>
  <si>
    <t>DEMOLICAO DE PISO DE ALTA RESISTENCIA (com retirada) (Paver)</t>
  </si>
  <si>
    <t>PLAYGROUND E ACADEMIA</t>
  </si>
  <si>
    <t>ACADEMIA PARA TERCEIRA IDADE COM 5,00 (CINCO) APARELHOS</t>
  </si>
  <si>
    <t>TRANSPORTE COMERCIAL COM CAMINHAO BASCULANTE 6 M3, RODOVIA COM REVESTIMENTO PRIMARIO (DMT=8KM)</t>
  </si>
  <si>
    <r>
      <t xml:space="preserve">KIT DE LUMINÁRIA SOLAR DE LED DE 60W, PLACA SOLAR, POSTE DE AÇO GALVANIZADO DE 6M, </t>
    </r>
    <r>
      <rPr>
        <sz val="10"/>
        <color rgb="FF000000"/>
        <rFont val="Calibri"/>
        <family val="2"/>
      </rPr>
      <t>Ø 75MM (3"), CHAPA 11, COM INSTALAÇÃO EM BASE DE CONCRETO E ESTACA ARMADA DE 2,00M DE PROFUNDIDADE CADA.</t>
    </r>
  </si>
  <si>
    <t>6.5.3</t>
  </si>
  <si>
    <t>REVESTIMENTO DE MADEIRA EM ESTRUTURA METÁLICA, COM MADEIRA APARELHADA  (PLAINADA) (Madeira certificada)</t>
  </si>
  <si>
    <t>REMOÇÃO DE BUEIRO DE 0,60M</t>
  </si>
  <si>
    <t>ALVENARRIA E VIDRO</t>
  </si>
  <si>
    <t>6.4.2</t>
  </si>
  <si>
    <t>6.6.1</t>
  </si>
  <si>
    <t>6.6.2</t>
  </si>
  <si>
    <t>6.6.3</t>
  </si>
  <si>
    <t>REVESTIMENTO DE PAREDE E PINTURA</t>
  </si>
  <si>
    <t>REVESTIMENTO CERÂMICO PARA PAREDES INTERNAS COM PLACAS TIPO ESMALTADA EXTRA DE DIMENSÕES 25X35 CM APLICADAS EM AMBIENTES DE ÁREA MENOR QUE 5 M² A MEIA ALTURA DAS PAREDES. AF_06/2014</t>
  </si>
  <si>
    <t>6.6.4</t>
  </si>
  <si>
    <t>6.3.6</t>
  </si>
  <si>
    <t>BOCA DE BSTC (bueiro simple tubular de concreto) 1,00m</t>
  </si>
  <si>
    <t>ATERRO MECANIZADO DE VALA COM ESCAVADEIRA HIDRÁULICA (CAPACIDADE DA CAÇAMBA: 0,8 M³ / POTÊNCIA: 111 HP), LARGURA ATÉ 1,5 M, PROFUNDIDADE DE 4,5 A 6,0 M, COM AREIA PARA ATERRO. AF_05/2016</t>
  </si>
  <si>
    <t>4.12</t>
  </si>
  <si>
    <t>4.13</t>
  </si>
  <si>
    <t>4.14</t>
  </si>
  <si>
    <t>PAVIMENTAÇÃO E DRENAGEM (Rua Professor Daniel Muraro)</t>
  </si>
  <si>
    <t>VIDRO TEMPERADO INCOLOR, ESPESSURA 10MM,  FORNECIMENTO E INSTALACAO, INCLUSIVE MASSA PARA VEDACAO</t>
  </si>
  <si>
    <t>COLUNAS TRAVESSA EM EUCALÍPITOS TRATADO D=40CM</t>
  </si>
  <si>
    <t>LAJE PRE-MOLDADA CONVENCIONAL (LAJOTAS + VIGOTAS) PARA FORRO, UNIDIRECIONAL, SOBRECARGA DE 100 KG/M2, VAO ATE 4,00 M (SEM COLOCACAO)</t>
  </si>
  <si>
    <t>CONCRETAGEM DE LAJES EM EDIFICAÇÕES UNIFAMILIARES FEITAS COM SISTEMA DE FÔRMAS MANUSEÁVEIS COM CONCRETO USINADO BOMBEÁVEL, FCK 20 MPA, LANÇADO COM BOMBA LANÇA - LANÇAMENTO, ADENSAMENTO E ACABAMENTO. AF_06/2015</t>
  </si>
  <si>
    <t>6.3.7</t>
  </si>
  <si>
    <t>FORRO DE MADEIRA E PVC</t>
  </si>
  <si>
    <t>6.7.1</t>
  </si>
  <si>
    <t>FORRO EM MADEIRA PINUS, PARA AMBIENTES COMERCIAIS, INCLUSIVE ESTRUTURA DE FIXAÇÃO. AF_05/2017</t>
  </si>
  <si>
    <t>FORRO EM RÉGUAS DE PVC, PARA AMBIENTES COMERCIAIS, INCLUSIVE ESTRUTURA DE FIXAÇÃO. AF_05/2017_P</t>
  </si>
  <si>
    <t>6.7.2</t>
  </si>
  <si>
    <t>TABEIRA DE MADEIRA LEI, 1A QUALIDADE, 2,5X30,0CM PARA BEIRAL DE TELHADO</t>
  </si>
  <si>
    <t>6.7.3</t>
  </si>
  <si>
    <t>ACABAMENTOS PARA FORRO (RODA-FORRO EM MADEIRA PINUS). AF_05/2017</t>
  </si>
  <si>
    <t>6.7.4</t>
  </si>
  <si>
    <t>ESQUADRIAS DE MADEIRA E VIDRO</t>
  </si>
  <si>
    <t>6.8.1</t>
  </si>
  <si>
    <t>6.8.2</t>
  </si>
  <si>
    <t>SINAPI-I</t>
  </si>
  <si>
    <t>KIT DE PORTA DE MADEIRA PARA PINTURA, SEMI-OCA (LEVE OU MÉDIA), PADRÃO MÉDIO, 60X210CM, ESPESSURA DE 3,5CM, ITENS INCLUSOS: DOBRADIÇAS, MONTAGEM E INSTALAÇÃO DO BATENTE, FECHADURA COM EXECUÇÃO DO FURO - FORNECIMENTO E INSTALAÇÃO. AF_08/2015</t>
  </si>
  <si>
    <t>6.8.3</t>
  </si>
  <si>
    <t>KIT DE PORTA DE MADEIRA PARA PINTURA, SEMI-OCA (LEVE OU MÉDIA), PADRÃO MÉDIO, 90X210CM, ESPESSURA DE 3,5CM, ITENS INCLUSOS: DOBRADIÇAS, MONTAGEM E INSTALAÇÃO DO BATENTE, FECHADURA COM EXECUÇÃO DO FURO - FORNECIMENTO E INSTALAÇÃO. AF_08/2015</t>
  </si>
  <si>
    <t>BARRA ANTIPANICO DUPLA, PARA PORTA DE VIDRO, COR CINZA</t>
  </si>
  <si>
    <t>6.8.4</t>
  </si>
  <si>
    <t>6.8.5</t>
  </si>
  <si>
    <t>JANELA MAXIMOAR DE VIDRO TEMPERADO 10MM, COM ACABAMENTO EM ALUMÍNIO, COR AMADEIRADO, COM BARRA ANTI PÂNICO</t>
  </si>
  <si>
    <t>6.8.6</t>
  </si>
  <si>
    <t>KIT PORTA PRONTA DE MADEIRA, FOLHA LEVE (NBR 15930) DE DUAS FOLHAS DE 75 X 210 CM, E = *35* MM, COM MARCO EM ACO, NUCLEO COLMEIA, CAPA LISA EM HDF, ACABAMENTO MELAMINICO BRANCO (INCLUI MARCO, ALIZARES, DOBRADICAS E FECHADURA)</t>
  </si>
  <si>
    <t>MONGE E BARRAGEM DO LAGO ORNAMENTAL</t>
  </si>
  <si>
    <t>6.6.5</t>
  </si>
  <si>
    <t>TINTA ACRILICA PREMIUM, COR BRANCO FOSCO</t>
  </si>
  <si>
    <t>L</t>
  </si>
  <si>
    <t>APLICAÇÃO MANUAL DE PINTURA COM TINTA LÁTEX ACRÍLICA EM TETO, DUAS DEMÃOS. AF_06/2014</t>
  </si>
  <si>
    <t>6.6.6</t>
  </si>
  <si>
    <t>APLICAÇÃO MANUAL DE PINTURA COM TINTA LÁTEX ACRÍLICA EM PAREDES, DUAS DEMÃOS. AF_06/2014</t>
  </si>
  <si>
    <t>6.6.7</t>
  </si>
  <si>
    <t>VERNIZ SINTETICO EM MADEIRA, DUAS DEMAOS</t>
  </si>
  <si>
    <t>6.6.8</t>
  </si>
  <si>
    <t>39484 (x2)</t>
  </si>
  <si>
    <t>PISOS</t>
  </si>
  <si>
    <t>6.9.1</t>
  </si>
  <si>
    <t>REGULARIZAÇÃO E COMPACTAÇÃO DE TERRA MANUAL</t>
  </si>
  <si>
    <t>LASTRO DE PEDRA BRITA Nº 01, E=3CM</t>
  </si>
  <si>
    <t>6.9.2</t>
  </si>
  <si>
    <t>6.9.3</t>
  </si>
  <si>
    <t>SINAPI</t>
  </si>
  <si>
    <t>6.9.4</t>
  </si>
  <si>
    <t>87257</t>
  </si>
  <si>
    <t>REVESTIMENTO CERÂMICO PARA PISO COM PLACAS TIPO ESMALTADA EXTRA DE DIMENSÕES 60X60 CM APLICADA EM AMBIENTES DE ÁREA MAIOR QUE 10 M2. AF_06/201, INCLUSIVE REJUNTAMENTO</t>
  </si>
  <si>
    <t>RODAPÉ CERÂMICO DE 7CM DE ALTURA COM PLACAS TIPO ESMALTADA EXTRA DE DIMENSÕES 60X60CM. AF_06/2014</t>
  </si>
  <si>
    <t>6.10.1</t>
  </si>
  <si>
    <t>HIDROMETRO UNIJATO, VAZAO MAXIMA DE 5,0 M3/H, DE 3/4"</t>
  </si>
  <si>
    <t>6.10.2</t>
  </si>
  <si>
    <t>TUBO, PVC, SOLDÁVEL, DN  25 MM, INSTALADO EM RESERVAÇÃO DE ÁGUA DE EDIFICAÇÃO QUE POSSUA RESERVATÓRIO DE FIBRA/FIBROCIMENTO   FORNECIMENTO E INSTALAÇÃO. AF_06/2016</t>
  </si>
  <si>
    <t>94648</t>
  </si>
  <si>
    <t>6.10.3</t>
  </si>
  <si>
    <t>6.10.4</t>
  </si>
  <si>
    <t>CAIXA D'AGUA FIBRA DE VIDRO PARA 500 LITROS, COM TAMPA</t>
  </si>
  <si>
    <t>TUBO DE PVC PARA REDE COLETORA DE ESGOTO DE PAREDE MACIÇA, DN 100 MM, JUNTA ELÁSTICA, INSTALADO EM LOCAL COM NÍVEL BAIXO DE INTERFERÊNCIAS - FORNECIMENTO E ASSENTAMENTO. AF_06/2015</t>
  </si>
  <si>
    <t>90694</t>
  </si>
  <si>
    <t>TUBO PVC, SÉRIE NORMAL, DN 50MM, ESGOTO PREDIAL, FORNECIMENTO E INSTALAÇÃO EM REDE DE ESGOTO, INCLUSIVE CONEXÕES.</t>
  </si>
  <si>
    <t>6.10.5</t>
  </si>
  <si>
    <t>CAIXA SIFONADA, PVC, DN 100 X 100 X 50 MM, JUNTA ELÁSTICA, FORNECIDA E INSTALADA EM RAMAL DE DESCARGA OU EM RAMAL DE ESGOTO SANITÁRIO. AF_12/2014</t>
  </si>
  <si>
    <t>6.10.6</t>
  </si>
  <si>
    <t>89707</t>
  </si>
  <si>
    <t>6.9.5</t>
  </si>
  <si>
    <t>6.10.7</t>
  </si>
  <si>
    <t>BANCADA DE GRANITO CINZA POLIDO PARA PIA DE COZINHA 1,50 X 0,60 M - FORNECIMENTO E INSTALAÇÃO. AF_12/2013</t>
  </si>
  <si>
    <t>86889</t>
  </si>
  <si>
    <t>CUBA DE EMBUTIR OVAL EM LOUÇA BRANCA, 35 X 50CM OU EQUIVALENTE - FORNECIMENTO E INSTALAÇÃO. AF_12/2013</t>
  </si>
  <si>
    <t>6.10.8</t>
  </si>
  <si>
    <t>86901</t>
  </si>
  <si>
    <t>6.10.9</t>
  </si>
  <si>
    <t>VASO SANITÁRIO SIFONADO COM CAIXA ACOPLADA LOUÇA BRANCA - FORNECIMENTO E INSTALAÇÃO. AF_12/2013</t>
  </si>
  <si>
    <t>86888</t>
  </si>
  <si>
    <t>LAVATÓRIO LOUÇA BRANCA SUSPENSO, 29,5 X 39CM OU EQUIVALENTE, PADRÃO POPULAR - FORNECIMENTO E INSTALAÇÃO. AF_12/2013</t>
  </si>
  <si>
    <t>6.10.10</t>
  </si>
  <si>
    <t>86904</t>
  </si>
  <si>
    <t>EXTINTOR DE INCENDIO PORTATIL COM CARGA DE PO QUIMICO SECO (PQS) DE 4 KG, CLASSE BC</t>
  </si>
  <si>
    <t>6.10.11</t>
  </si>
  <si>
    <t>6.10.12</t>
  </si>
  <si>
    <t>PINTURA DE SINALIZAÇÃO DE PISO E PAREDE PARA EXTINTOR</t>
  </si>
  <si>
    <t>6.11.1</t>
  </si>
  <si>
    <t>PADRÃO COPEL DE ENTRADA DE ENERGIA ELÉTRICA TRIFÁSICA DE 100A (3X100A) COM MEDIÇÃO EM MURETA, ENTRADA AÉREA E SAÍDA SUBTERRÂNEA</t>
  </si>
  <si>
    <t>ELETRODUTO FLEXIVEL PLANO EM PEAD, COR PRETA E LARANJA, DIAMETRO 25 MM</t>
  </si>
  <si>
    <t>6.11.2</t>
  </si>
  <si>
    <t>CABO DE COBRE FLEXÍVEL ISOLADO, 2,5 MM², ANTI-CHAMA 450/750 V, PARA CIRCUITOS TERMINAIS - FORNECIMENTO E INSTALAÇÃO. AF_12/2015</t>
  </si>
  <si>
    <t>91926</t>
  </si>
  <si>
    <t>CABO DE COBRE NU 10MM2 - FORNECIMENTO E INSTALACAO</t>
  </si>
  <si>
    <t>6.11.3</t>
  </si>
  <si>
    <t>6.11.4</t>
  </si>
  <si>
    <t>72250</t>
  </si>
  <si>
    <t>6.11.5</t>
  </si>
  <si>
    <t>LUMINÁRIA TIPO CALHA, DE SOBREPOR, REATOR PARTIDA RÁPIDA, LAMPADA FLUORESCENTE 2X32W, COMPLETA INSTALADA</t>
  </si>
  <si>
    <t>6.11.6</t>
  </si>
  <si>
    <t xml:space="preserve">LUMINÁRIA TIPO SPOT PARA 2 (DUAS) LÂMPADAS FLUORESCENTE COMPACTA, FORNECIMENTO E INSTALAÇÃO </t>
  </si>
  <si>
    <t>TOMADA BAIXA DE EMBUTIR (1 MÓDULO), 2P+T 10 A, INCLUINDO SUPORTE E PLACA - FORNECIMENTO E INSTALAÇÃO. AF_12/2015</t>
  </si>
  <si>
    <t>6.11.7</t>
  </si>
  <si>
    <t>INTERRUPTOR SIMPLES (1 MÓDULO), 10A/250V, INCLUINDO SUPORTE E PLACA - FORNECIMENTO E INSTALAÇÃO. AF_12/2015</t>
  </si>
  <si>
    <t>6.11.8</t>
  </si>
  <si>
    <t>6.11.9</t>
  </si>
  <si>
    <t>INTERRUPTOR SIMPLES (2 MÓDULOS), 10A/250V, INCLUINDO SUPORTE E PLACA - FORNECIMENTO E INSTALAÇÃO. AF_12/2015</t>
  </si>
  <si>
    <t>91959</t>
  </si>
  <si>
    <t>6.9.6</t>
  </si>
  <si>
    <t>PISO CIMENTADO TRACO 1:3 (CIMENTO E AREIA) ACABAMENTO RUSTICO ESPESSURA 2CM, PREPARO MECANICO DA ARGAMASSA</t>
  </si>
  <si>
    <t>73974/1</t>
  </si>
  <si>
    <t>CONTRAPISO  EM ARGAMASSA TRAÇO 1:4 (CIMENTO E AREIA), PREPARO MANUAL, APLICADO EM ÁREAS SECAS MENORES QUE 15M2, ESPESSURA 5CM. AF_10/2014 (inclui calçada)</t>
  </si>
  <si>
    <t>LUMINARIA DE EMERGENCIA 30 LEDS, POTENCIA 2 W, BATERIA DE LITIO, AUTONOMIA DE 6 HORAS</t>
  </si>
  <si>
    <t>6.11.10</t>
  </si>
  <si>
    <t>ud</t>
  </si>
  <si>
    <t>ARMAÇÃO DE TELA DE AÇO SOLDADA NERVURADA, Q-138, AÇO 60, 4,2MM, MALHA 10X10CM.</t>
  </si>
  <si>
    <t>3.9.1</t>
  </si>
  <si>
    <t>3.9.2</t>
  </si>
  <si>
    <t>3.9.3</t>
  </si>
  <si>
    <t>3.9.4</t>
  </si>
  <si>
    <t>3.9.5</t>
  </si>
  <si>
    <t xml:space="preserve">Local </t>
  </si>
  <si>
    <t>3.9.6</t>
  </si>
  <si>
    <t>TUBO DE AÇO EM CHAPA PRETA DE 200MM, APLICADO, MONTADO  E PINTADO (ver desenho)</t>
  </si>
  <si>
    <t>DEMOLIÇÃO DE BOCA DE LOBO</t>
  </si>
  <si>
    <t>7.11</t>
  </si>
  <si>
    <t>CORPO DE BSTC 0,60M SEM BERÇO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</si>
  <si>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</si>
  <si>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</si>
  <si>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</si>
  <si>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</si>
  <si>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</si>
  <si>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</si>
  <si>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</si>
  <si>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</si>
  <si>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</si>
  <si>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</si>
  <si>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</si>
  <si>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</si>
  <si>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7.24</t>
  </si>
  <si>
    <t>ALABRADO E MURETA DE PROTEÇÃO (proteção do Bosque e Viveiro de mudas)</t>
  </si>
  <si>
    <t>8.10</t>
  </si>
  <si>
    <t>8.10.1</t>
  </si>
  <si>
    <t>PISTA DE CAMINHADA INTERNA AO BOSUE</t>
  </si>
  <si>
    <t>8.10.2</t>
  </si>
  <si>
    <t>8.10.3</t>
  </si>
  <si>
    <t>PAVER COR NATURAL DE 10X20CM, E=4,00CM</t>
  </si>
  <si>
    <t>FINCADINHA DE CONCRETO (9X19X39CM) (</t>
  </si>
  <si>
    <t>810250A</t>
  </si>
  <si>
    <t>8.11</t>
  </si>
  <si>
    <t>SISTEMA DE CAPTAÇÃO DE AGUA PLUVIAL</t>
  </si>
  <si>
    <t>8.11.1</t>
  </si>
  <si>
    <t>CJ</t>
  </si>
  <si>
    <t>TUBO DE CONCRETO PARA REDES COLETORAS DE ÁGUAS PLUVIAIS, DIÂMETRO DE 1500 MM, JUNTA RÍGIDA, INSTALADO EM LOCAL COM ALTO NÍVEL DE INTERFERÊNCIAS - FORNECIMENTO E ASSENTAMENTO. AF_12/2015</t>
  </si>
  <si>
    <t>8.10.4</t>
  </si>
  <si>
    <t>8.10.5</t>
  </si>
  <si>
    <t>8.10.6</t>
  </si>
  <si>
    <t xml:space="preserve">Boca de lobo e caixa em alvenaria de 100x100cm h=140cm e=10cm, com visita,  revestimento interno, chapisco, emboço, piso em concreto e tampa em concreto. </t>
  </si>
  <si>
    <t>6.12</t>
  </si>
  <si>
    <t>6.12.1</t>
  </si>
  <si>
    <t>COBERTURA DE AÇO ZINCADO 0,50, ESTILO COLONIAL,  FORNECIMENTO E APLICAÇÃO.</t>
  </si>
  <si>
    <t>MONTAGEM E DESMONTAGEM DE FÔRMA DE PILARES RETANGULARES E ESTRUTURAS SIMILARES COM ÁREA MÉDIA DAS SEÇÕES MENOR OU IGUAL A 0,25 M², PÉ-DIREITO SIMPLES, EM CHAPA DE MADEIRA RESINADA, 6 UTILIZAÇÃO. AF_12/2015</t>
  </si>
  <si>
    <t>Caixa de passagem (CP1 e CP2) de concreto armado de 200x200cm e=15cm e altura de 200cm, fundo de concreto e tampa de concreto</t>
  </si>
  <si>
    <t>6.12.2</t>
  </si>
  <si>
    <t>6.12.3</t>
  </si>
  <si>
    <t>sinapi 22/05/18</t>
  </si>
  <si>
    <t>Caixa de passagem (CP3) de concreto armado de 200x200cm e=15cm e altura de 200cm, fundo de concreto e tampa de concreto, instalado</t>
  </si>
  <si>
    <t>ESTRUTURA DE COBERTURA EM TRELIÇA DE AÇO E TERÇAMENTO EM  VIGA (5X10CM) DE MADEIRA PLANINADA, FORNECIMENTO E INSTALAÇÃO</t>
  </si>
  <si>
    <t>6.12.4</t>
  </si>
  <si>
    <t>DISSIPADOR DE ENERGIA EM PEDRA ARGAMASSADA ESPESSURA DE 12CM, INCL. MATERIAIS E COLOCAÇÃO MEDIDO P/ VOLUME DE PEDRA ARGAMASSADA</t>
  </si>
  <si>
    <t>TUBO DE CONCRETO PARA REDES COLETORAS DE ÁGUAS PLUVIAIS, DIÂMETRO DE 1000 MM, JUNTA RÍGIDA, INSTALADO EM LOCAL COM BAIXO NÍVEL DE INTERFERÊNCIAS - FORNECIMENTO E ASSENTAMENTO. AF_12/2015 (com escavação e reaterro de tubo)</t>
  </si>
  <si>
    <t>TUBO DE CONCRETO PARA REDES COLETORAS DE ÁGUAS PLUVIAIS, DIÂMETRO DE 1000 MM, JUNTA RÍGIDA, INSTALADO EM LOCAL COM BAIXO NÍVEL DE INTERFERÊNCIAS - FORNECIMENTO E ASSENTAMENTO. AF_12/2015 (com escavação e reaterro de tubulação)</t>
  </si>
  <si>
    <t xml:space="preserve">           e nas especificações técnicas.</t>
  </si>
  <si>
    <t>CAIXA DE AGUA DE 10.000L, CALHA, CONDUTOR, MOTO BOMBA, INCLUSIVE INSTALAÇÃO (ver planta e memorial descritivo)</t>
  </si>
  <si>
    <r>
      <rPr>
        <b/>
        <sz val="11"/>
        <color theme="1"/>
        <rFont val="Calibri"/>
        <family val="2"/>
        <scheme val="minor"/>
      </rPr>
      <t xml:space="preserve">Obs. </t>
    </r>
    <r>
      <rPr>
        <sz val="11"/>
        <color theme="1"/>
        <rFont val="Calibri"/>
        <family val="2"/>
        <scheme val="minor"/>
      </rPr>
      <t>É importante o conhecimento das informações complementares contidas no memorial descritivo.</t>
    </r>
  </si>
  <si>
    <t>GALERIA PLUVIAL  (ver prancha 08/20 e 16/20)</t>
  </si>
  <si>
    <t>BARRAGEM DO LAGO, MONGE E EXTRAVASOR (ver memorial descritivo)</t>
  </si>
  <si>
    <t xml:space="preserve">ENROCAMENTO MANUAL, COM ARRUMAÇÃO DE MATERIAL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</si>
</sst>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&quot;R$&quot;\ * #,##0.00_-;\-&quot;R$&quot;\ * #,##0.00_-;_-&quot;R$&quot;\ * &quot;-&quot;??_-;_-@_-"/>
    <numFmt numFmtId="165" formatCode="_-* #,##0.00_-;\-* #,##0.00_-;_-* &quot;-&quot;??_-;_-@_-"/>
    <numFmt numFmtId="166" formatCode="0_ "/>
    <numFmt numFmtId="167" formatCode="0.0_ "/>
    <numFmt numFmtId="168" formatCode="_-[$R$-416]\ * #,##0.00_-;\-[$R$-416]\ * #,##0.00_-;_-[$R$-416]\ * &quot;-&quot;??_-;_-@_-"/>
    <numFmt numFmtId="169" formatCode="_(* #,##0.00_);_(* \(#,##0.00\);_(* &quot;-&quot;??_);_(@_)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rgb="FF000000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</font>
    <font>
      <sz val="10"/>
      <name val="Calibri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sz val="10"/>
      <color rgb="FFFF0000"/>
      <name val="Calibri"/>
      <family val="2"/>
      <scheme val="minor"/>
    </font>
    <font>
      <sz val="8"/>
      <name val="Arial"/>
      <family val="2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sz val="10"/>
      <name val="Arial"/>
      <family val="2"/>
    </font>
    <font>
      <sz val="9"/>
      <color theme="1"/>
      <name val="Arial"/>
      <family val="2"/>
    </font>
    <font>
      <sz val="10"/>
      <color rgb="FF000000"/>
      <name val="Calibri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>
      <alignment vertical="center"/>
    </xf>
    <xf numFmtId="0" fontId="22" fillId="0" borderId="0"/>
    <xf numFmtId="0" fontId="1" fillId="0" borderId="0"/>
    <xf numFmtId="0" fontId="1" fillId="0" borderId="0"/>
    <xf numFmtId="169" fontId="22" fillId="0" borderId="0" applyFont="0" applyFill="0" applyBorder="0" applyAlignment="0" applyProtection="0"/>
    <xf numFmtId="0" fontId="24" fillId="0" borderId="0"/>
    <xf numFmtId="169" fontId="24" fillId="0" borderId="0" applyFont="0" applyFill="0" applyBorder="0" applyAlignment="0" applyProtection="0"/>
  </cellStyleXfs>
  <cellXfs count="163">
    <xf numFmtId="0" fontId="0" fillId="0" borderId="0" xfId="0"/>
    <xf numFmtId="165" fontId="0" fillId="0" borderId="0" xfId="1" applyFont="1"/>
    <xf numFmtId="0" fontId="2" fillId="0" borderId="0" xfId="0" applyFont="1"/>
    <xf numFmtId="0" fontId="0" fillId="0" borderId="0" xfId="0" applyFont="1"/>
    <xf numFmtId="0" fontId="5" fillId="3" borderId="1" xfId="3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 applyProtection="1">
      <alignment wrapText="1"/>
    </xf>
    <xf numFmtId="0" fontId="5" fillId="3" borderId="6" xfId="3" applyFont="1" applyFill="1" applyBorder="1" applyAlignment="1">
      <alignment horizontal="center" vertical="top"/>
    </xf>
    <xf numFmtId="0" fontId="7" fillId="0" borderId="0" xfId="0" applyFont="1"/>
    <xf numFmtId="165" fontId="7" fillId="0" borderId="0" xfId="1" applyFont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166" fontId="8" fillId="2" borderId="1" xfId="3" applyNumberFormat="1" applyFont="1" applyFill="1" applyBorder="1" applyAlignment="1">
      <alignment horizontal="center" vertical="top" wrapText="1"/>
    </xf>
    <xf numFmtId="0" fontId="8" fillId="2" borderId="1" xfId="3" applyFont="1" applyFill="1" applyBorder="1" applyAlignment="1">
      <alignment horizontal="left" vertical="top" wrapText="1"/>
    </xf>
    <xf numFmtId="0" fontId="5" fillId="2" borderId="1" xfId="3" applyFont="1" applyFill="1" applyBorder="1" applyAlignment="1">
      <alignment horizontal="center" vertical="top" wrapText="1"/>
    </xf>
    <xf numFmtId="0" fontId="5" fillId="2" borderId="1" xfId="3" applyFont="1" applyFill="1" applyBorder="1" applyAlignment="1">
      <alignment horizontal="left" vertical="top" wrapText="1"/>
    </xf>
    <xf numFmtId="165" fontId="5" fillId="2" borderId="1" xfId="1" applyFont="1" applyFill="1" applyBorder="1" applyAlignment="1">
      <alignment horizontal="left" vertical="top" wrapText="1"/>
    </xf>
    <xf numFmtId="167" fontId="5" fillId="3" borderId="1" xfId="3" applyNumberFormat="1" applyFont="1" applyFill="1" applyBorder="1" applyAlignment="1">
      <alignment horizontal="center" vertical="top" wrapText="1"/>
    </xf>
    <xf numFmtId="0" fontId="5" fillId="3" borderId="1" xfId="3" applyFont="1" applyFill="1" applyBorder="1" applyAlignment="1">
      <alignment horizontal="center" vertical="top" wrapText="1"/>
    </xf>
    <xf numFmtId="0" fontId="5" fillId="3" borderId="1" xfId="3" applyFont="1" applyFill="1" applyBorder="1" applyAlignment="1">
      <alignment horizontal="left" vertical="top" wrapText="1"/>
    </xf>
    <xf numFmtId="166" fontId="5" fillId="3" borderId="1" xfId="3" applyNumberFormat="1" applyFont="1" applyFill="1" applyBorder="1" applyAlignment="1">
      <alignment horizontal="center" vertical="top" wrapText="1"/>
    </xf>
    <xf numFmtId="0" fontId="4" fillId="0" borderId="0" xfId="0" applyFont="1"/>
    <xf numFmtId="0" fontId="5" fillId="3" borderId="6" xfId="3" applyFont="1" applyFill="1" applyBorder="1" applyAlignment="1">
      <alignment horizontal="center" vertical="top" wrapText="1"/>
    </xf>
    <xf numFmtId="0" fontId="5" fillId="3" borderId="6" xfId="3" applyFont="1" applyFill="1" applyBorder="1" applyAlignment="1">
      <alignment horizontal="left" vertical="top" wrapText="1"/>
    </xf>
    <xf numFmtId="0" fontId="4" fillId="0" borderId="2" xfId="0" applyFont="1" applyBorder="1"/>
    <xf numFmtId="0" fontId="4" fillId="0" borderId="5" xfId="0" applyFont="1" applyBorder="1" applyAlignment="1">
      <alignment wrapText="1"/>
    </xf>
    <xf numFmtId="168" fontId="4" fillId="0" borderId="3" xfId="0" applyNumberFormat="1" applyFont="1" applyBorder="1" applyAlignment="1">
      <alignment horizontal="center" wrapText="1"/>
    </xf>
    <xf numFmtId="164" fontId="4" fillId="4" borderId="3" xfId="2" applyFont="1" applyFill="1" applyBorder="1" applyAlignment="1">
      <alignment wrapText="1"/>
    </xf>
    <xf numFmtId="2" fontId="5" fillId="3" borderId="1" xfId="3" applyNumberFormat="1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2" fontId="5" fillId="3" borderId="1" xfId="3" applyNumberFormat="1" applyFont="1" applyFill="1" applyBorder="1" applyAlignment="1">
      <alignment horizontal="left" vertical="center" wrapText="1"/>
    </xf>
    <xf numFmtId="165" fontId="7" fillId="3" borderId="1" xfId="1" applyFont="1" applyFill="1" applyBorder="1" applyAlignment="1">
      <alignment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left" vertical="center" wrapText="1"/>
    </xf>
    <xf numFmtId="165" fontId="5" fillId="2" borderId="1" xfId="1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166" fontId="5" fillId="3" borderId="6" xfId="3" applyNumberFormat="1" applyFont="1" applyFill="1" applyBorder="1" applyAlignment="1">
      <alignment horizontal="center" vertical="top" wrapText="1"/>
    </xf>
    <xf numFmtId="0" fontId="5" fillId="3" borderId="6" xfId="3" applyFont="1" applyFill="1" applyBorder="1" applyAlignment="1">
      <alignment horizontal="center" vertical="center" wrapText="1"/>
    </xf>
    <xf numFmtId="0" fontId="7" fillId="3" borderId="0" xfId="0" applyFont="1" applyFill="1"/>
    <xf numFmtId="0" fontId="0" fillId="3" borderId="0" xfId="0" applyFill="1"/>
    <xf numFmtId="2" fontId="5" fillId="3" borderId="1" xfId="3" applyNumberFormat="1" applyFont="1" applyFill="1" applyBorder="1" applyAlignment="1">
      <alignment horizontal="right" vertical="center" wrapText="1"/>
    </xf>
    <xf numFmtId="0" fontId="5" fillId="3" borderId="2" xfId="3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center" wrapText="1"/>
    </xf>
    <xf numFmtId="0" fontId="9" fillId="3" borderId="1" xfId="3" applyFont="1" applyFill="1" applyBorder="1" applyAlignment="1">
      <alignment horizontal="center" vertical="top" wrapText="1"/>
    </xf>
    <xf numFmtId="166" fontId="9" fillId="3" borderId="1" xfId="3" applyNumberFormat="1" applyFont="1" applyFill="1" applyBorder="1" applyAlignment="1">
      <alignment horizontal="center" vertical="top" wrapText="1"/>
    </xf>
    <xf numFmtId="2" fontId="9" fillId="3" borderId="1" xfId="3" applyNumberFormat="1" applyFont="1" applyFill="1" applyBorder="1" applyAlignment="1">
      <alignment horizontal="center" vertical="top" wrapText="1"/>
    </xf>
    <xf numFmtId="2" fontId="5" fillId="3" borderId="1" xfId="3" applyNumberFormat="1" applyFont="1" applyFill="1" applyBorder="1" applyAlignment="1">
      <alignment vertical="center" wrapText="1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3" applyFont="1" applyFill="1" applyBorder="1" applyAlignment="1">
      <alignment horizontal="center" vertical="top"/>
    </xf>
    <xf numFmtId="167" fontId="6" fillId="3" borderId="1" xfId="3" applyNumberFormat="1" applyFont="1" applyFill="1" applyBorder="1" applyAlignment="1">
      <alignment horizontal="center" vertical="top" wrapText="1"/>
    </xf>
    <xf numFmtId="0" fontId="6" fillId="3" borderId="1" xfId="3" applyFont="1" applyFill="1" applyBorder="1" applyAlignment="1">
      <alignment horizontal="center" vertical="center" wrapText="1"/>
    </xf>
    <xf numFmtId="2" fontId="6" fillId="3" borderId="1" xfId="3" applyNumberFormat="1" applyFont="1" applyFill="1" applyBorder="1" applyAlignment="1">
      <alignment vertical="center" wrapText="1"/>
    </xf>
    <xf numFmtId="2" fontId="6" fillId="3" borderId="1" xfId="3" applyNumberFormat="1" applyFont="1" applyFill="1" applyBorder="1" applyAlignment="1">
      <alignment horizontal="center" vertical="center" wrapText="1"/>
    </xf>
    <xf numFmtId="165" fontId="6" fillId="3" borderId="1" xfId="1" applyFont="1" applyFill="1" applyBorder="1" applyAlignment="1">
      <alignment vertical="center" wrapText="1"/>
    </xf>
    <xf numFmtId="0" fontId="6" fillId="0" borderId="0" xfId="0" applyFont="1"/>
    <xf numFmtId="0" fontId="10" fillId="0" borderId="0" xfId="0" applyFont="1"/>
    <xf numFmtId="2" fontId="6" fillId="3" borderId="1" xfId="3" applyNumberFormat="1" applyFont="1" applyFill="1" applyBorder="1" applyAlignment="1">
      <alignment horizontal="right" vertical="center" wrapText="1"/>
    </xf>
    <xf numFmtId="0" fontId="11" fillId="0" borderId="0" xfId="0" applyFont="1"/>
    <xf numFmtId="2" fontId="6" fillId="3" borderId="1" xfId="3" applyNumberFormat="1" applyFont="1" applyFill="1" applyBorder="1" applyAlignment="1">
      <alignment horizontal="left" vertical="center" wrapText="1"/>
    </xf>
    <xf numFmtId="166" fontId="5" fillId="3" borderId="4" xfId="3" applyNumberFormat="1" applyFont="1" applyFill="1" applyBorder="1" applyAlignment="1">
      <alignment horizontal="center" vertical="top" wrapText="1"/>
    </xf>
    <xf numFmtId="0" fontId="5" fillId="3" borderId="7" xfId="3" applyFont="1" applyFill="1" applyBorder="1" applyAlignment="1">
      <alignment horizontal="center" vertical="center" wrapText="1"/>
    </xf>
    <xf numFmtId="2" fontId="5" fillId="3" borderId="4" xfId="3" applyNumberFormat="1" applyFont="1" applyFill="1" applyBorder="1" applyAlignment="1">
      <alignment horizontal="right" vertical="center" wrapText="1"/>
    </xf>
    <xf numFmtId="2" fontId="6" fillId="5" borderId="4" xfId="0" applyNumberFormat="1" applyFont="1" applyFill="1" applyBorder="1" applyAlignment="1" applyProtection="1">
      <alignment horizontal="center" vertical="center"/>
      <protection locked="0"/>
    </xf>
    <xf numFmtId="165" fontId="7" fillId="3" borderId="4" xfId="1" applyFont="1" applyFill="1" applyBorder="1" applyAlignment="1">
      <alignment vertical="center" wrapText="1"/>
    </xf>
    <xf numFmtId="0" fontId="4" fillId="0" borderId="8" xfId="0" applyFont="1" applyBorder="1"/>
    <xf numFmtId="0" fontId="2" fillId="0" borderId="8" xfId="0" applyFont="1" applyBorder="1"/>
    <xf numFmtId="0" fontId="12" fillId="3" borderId="0" xfId="0" applyFont="1" applyFill="1" applyAlignment="1">
      <alignment wrapText="1"/>
    </xf>
    <xf numFmtId="0" fontId="13" fillId="3" borderId="0" xfId="0" applyFont="1" applyFill="1" applyAlignment="1">
      <alignment wrapText="1"/>
    </xf>
    <xf numFmtId="2" fontId="9" fillId="3" borderId="1" xfId="3" applyNumberFormat="1" applyFont="1" applyFill="1" applyBorder="1" applyAlignment="1">
      <alignment horizontal="left" vertical="top" wrapText="1"/>
    </xf>
    <xf numFmtId="0" fontId="14" fillId="3" borderId="1" xfId="3" applyFont="1" applyFill="1" applyBorder="1" applyAlignment="1">
      <alignment horizontal="center" vertical="top" wrapText="1"/>
    </xf>
    <xf numFmtId="0" fontId="15" fillId="3" borderId="1" xfId="3" applyFont="1" applyFill="1" applyBorder="1" applyAlignment="1">
      <alignment horizontal="center" vertical="center" wrapText="1"/>
    </xf>
    <xf numFmtId="0" fontId="16" fillId="3" borderId="1" xfId="3" applyFont="1" applyFill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7" fillId="3" borderId="1" xfId="0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center"/>
    </xf>
    <xf numFmtId="0" fontId="19" fillId="3" borderId="0" xfId="0" applyFont="1" applyFill="1" applyAlignment="1">
      <alignment wrapText="1"/>
    </xf>
    <xf numFmtId="0" fontId="20" fillId="3" borderId="1" xfId="3" applyFont="1" applyFill="1" applyBorder="1" applyAlignment="1">
      <alignment horizontal="center" vertical="top" wrapText="1"/>
    </xf>
    <xf numFmtId="0" fontId="20" fillId="3" borderId="1" xfId="3" applyFont="1" applyFill="1" applyBorder="1" applyAlignment="1">
      <alignment horizontal="center" vertical="top"/>
    </xf>
    <xf numFmtId="0" fontId="21" fillId="3" borderId="1" xfId="3" applyFont="1" applyFill="1" applyBorder="1" applyAlignment="1">
      <alignment horizontal="center" vertical="top"/>
    </xf>
    <xf numFmtId="0" fontId="14" fillId="3" borderId="1" xfId="3" applyFont="1" applyFill="1" applyBorder="1" applyAlignment="1">
      <alignment horizontal="left" vertical="top" wrapText="1"/>
    </xf>
    <xf numFmtId="0" fontId="17" fillId="3" borderId="1" xfId="3" applyFont="1" applyFill="1" applyBorder="1" applyAlignment="1">
      <alignment horizontal="left" vertical="top" wrapText="1"/>
    </xf>
    <xf numFmtId="0" fontId="19" fillId="3" borderId="0" xfId="4" applyFont="1" applyFill="1" applyAlignment="1">
      <alignment wrapText="1"/>
    </xf>
    <xf numFmtId="0" fontId="19" fillId="3" borderId="0" xfId="4" applyFont="1" applyFill="1" applyAlignment="1">
      <alignment horizontal="center"/>
    </xf>
    <xf numFmtId="0" fontId="17" fillId="3" borderId="0" xfId="4" applyFont="1" applyFill="1" applyAlignment="1">
      <alignment horizontal="center"/>
    </xf>
    <xf numFmtId="0" fontId="19" fillId="3" borderId="1" xfId="4" applyFont="1" applyFill="1" applyBorder="1" applyAlignment="1">
      <alignment wrapText="1"/>
    </xf>
    <xf numFmtId="0" fontId="12" fillId="3" borderId="1" xfId="4" applyFont="1" applyFill="1" applyBorder="1" applyAlignment="1">
      <alignment wrapText="1"/>
    </xf>
    <xf numFmtId="0" fontId="13" fillId="3" borderId="0" xfId="0" applyNumberFormat="1" applyFont="1" applyFill="1" applyAlignment="1">
      <alignment wrapText="1"/>
    </xf>
    <xf numFmtId="2" fontId="18" fillId="3" borderId="1" xfId="3" applyNumberFormat="1" applyFont="1" applyFill="1" applyBorder="1" applyAlignment="1">
      <alignment vertical="center" wrapText="1"/>
    </xf>
    <xf numFmtId="0" fontId="19" fillId="3" borderId="0" xfId="0" applyFont="1" applyFill="1" applyAlignment="1">
      <alignment horizontal="center"/>
    </xf>
    <xf numFmtId="0" fontId="6" fillId="3" borderId="1" xfId="0" applyFont="1" applyFill="1" applyBorder="1" applyAlignment="1">
      <alignment horizontal="right" vertical="center" wrapText="1"/>
    </xf>
    <xf numFmtId="0" fontId="12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6" fillId="3" borderId="1" xfId="0" applyFont="1" applyFill="1" applyBorder="1" applyAlignment="1">
      <alignment horizontal="right" vertical="center" wrapText="1"/>
    </xf>
    <xf numFmtId="0" fontId="17" fillId="3" borderId="1" xfId="0" applyFont="1" applyFill="1" applyBorder="1" applyAlignment="1">
      <alignment wrapText="1"/>
    </xf>
    <xf numFmtId="0" fontId="19" fillId="3" borderId="1" xfId="0" applyFont="1" applyFill="1" applyBorder="1" applyAlignment="1">
      <alignment horizontal="right" vertical="center" wrapText="1"/>
    </xf>
    <xf numFmtId="0" fontId="19" fillId="3" borderId="1" xfId="0" applyFont="1" applyFill="1" applyBorder="1" applyAlignment="1">
      <alignment wrapText="1"/>
    </xf>
    <xf numFmtId="0" fontId="19" fillId="3" borderId="0" xfId="0" applyFont="1" applyFill="1" applyAlignment="1">
      <alignment horizontal="right"/>
    </xf>
    <xf numFmtId="0" fontId="23" fillId="3" borderId="0" xfId="0" applyFont="1" applyFill="1" applyAlignment="1">
      <alignment horizontal="center"/>
    </xf>
    <xf numFmtId="0" fontId="23" fillId="3" borderId="0" xfId="4" applyFont="1" applyFill="1" applyAlignment="1">
      <alignment horizontal="center"/>
    </xf>
    <xf numFmtId="2" fontId="5" fillId="3" borderId="4" xfId="3" applyNumberFormat="1" applyFont="1" applyFill="1" applyBorder="1" applyAlignment="1">
      <alignment horizontal="center" vertical="center" wrapText="1"/>
    </xf>
    <xf numFmtId="0" fontId="4" fillId="0" borderId="0" xfId="0" applyFont="1" applyBorder="1"/>
    <xf numFmtId="0" fontId="2" fillId="0" borderId="0" xfId="0" applyFont="1" applyBorder="1"/>
    <xf numFmtId="0" fontId="23" fillId="3" borderId="1" xfId="4" applyFont="1" applyFill="1" applyBorder="1" applyAlignment="1">
      <alignment horizontal="center"/>
    </xf>
    <xf numFmtId="0" fontId="19" fillId="3" borderId="0" xfId="8" applyFont="1" applyFill="1" applyAlignment="1">
      <alignment wrapText="1"/>
    </xf>
    <xf numFmtId="0" fontId="19" fillId="3" borderId="1" xfId="4" applyFont="1" applyFill="1" applyBorder="1" applyAlignment="1">
      <alignment horizontal="center"/>
    </xf>
    <xf numFmtId="0" fontId="13" fillId="3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wrapText="1"/>
    </xf>
    <xf numFmtId="0" fontId="25" fillId="3" borderId="1" xfId="0" applyFont="1" applyFill="1" applyBorder="1" applyAlignment="1">
      <alignment horizontal="center" wrapText="1"/>
    </xf>
    <xf numFmtId="2" fontId="25" fillId="3" borderId="1" xfId="0" applyNumberFormat="1" applyFont="1" applyFill="1" applyBorder="1" applyAlignment="1">
      <alignment wrapText="1"/>
    </xf>
    <xf numFmtId="2" fontId="25" fillId="3" borderId="1" xfId="0" applyNumberFormat="1" applyFont="1" applyFill="1" applyBorder="1" applyAlignment="1">
      <alignment horizontal="center" wrapText="1"/>
    </xf>
    <xf numFmtId="2" fontId="14" fillId="3" borderId="1" xfId="3" applyNumberFormat="1" applyFont="1" applyFill="1" applyBorder="1" applyAlignment="1">
      <alignment vertical="top" wrapText="1"/>
    </xf>
    <xf numFmtId="2" fontId="14" fillId="3" borderId="1" xfId="3" applyNumberFormat="1" applyFont="1" applyFill="1" applyBorder="1" applyAlignment="1">
      <alignment horizontal="center" vertical="top" wrapText="1"/>
    </xf>
    <xf numFmtId="2" fontId="15" fillId="3" borderId="1" xfId="3" applyNumberFormat="1" applyFont="1" applyFill="1" applyBorder="1" applyAlignment="1">
      <alignment horizontal="right" vertical="center" wrapText="1"/>
    </xf>
    <xf numFmtId="2" fontId="14" fillId="3" borderId="1" xfId="3" applyNumberFormat="1" applyFont="1" applyFill="1" applyBorder="1" applyAlignment="1">
      <alignment vertical="center" wrapText="1"/>
    </xf>
    <xf numFmtId="2" fontId="14" fillId="3" borderId="1" xfId="3" applyNumberFormat="1" applyFont="1" applyFill="1" applyBorder="1" applyAlignment="1">
      <alignment horizontal="center" vertical="center" wrapText="1"/>
    </xf>
    <xf numFmtId="0" fontId="19" fillId="3" borderId="6" xfId="4" applyFont="1" applyFill="1" applyBorder="1" applyAlignment="1">
      <alignment wrapText="1"/>
    </xf>
    <xf numFmtId="0" fontId="17" fillId="3" borderId="1" xfId="4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165" fontId="7" fillId="0" borderId="1" xfId="1" applyFont="1" applyBorder="1" applyAlignment="1">
      <alignment wrapText="1"/>
    </xf>
    <xf numFmtId="0" fontId="23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5" fillId="3" borderId="1" xfId="3" applyFont="1" applyFill="1" applyBorder="1" applyAlignment="1">
      <alignment horizontal="left" vertical="center" wrapText="1"/>
    </xf>
    <xf numFmtId="165" fontId="5" fillId="3" borderId="1" xfId="1" applyFont="1" applyFill="1" applyBorder="1" applyAlignment="1">
      <alignment horizontal="left" vertical="top" wrapText="1"/>
    </xf>
    <xf numFmtId="0" fontId="0" fillId="3" borderId="0" xfId="0" applyFont="1" applyFill="1"/>
    <xf numFmtId="0" fontId="19" fillId="3" borderId="0" xfId="4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166" fontId="8" fillId="3" borderId="1" xfId="3" applyNumberFormat="1" applyFont="1" applyFill="1" applyBorder="1" applyAlignment="1">
      <alignment horizontal="center" vertical="top" wrapText="1"/>
    </xf>
    <xf numFmtId="0" fontId="8" fillId="3" borderId="1" xfId="3" applyFont="1" applyFill="1" applyBorder="1" applyAlignment="1">
      <alignment horizontal="left" vertical="top" wrapText="1"/>
    </xf>
    <xf numFmtId="0" fontId="2" fillId="0" borderId="0" xfId="0" quotePrefix="1" applyFont="1"/>
    <xf numFmtId="0" fontId="5" fillId="3" borderId="1" xfId="3" applyFont="1" applyFill="1" applyBorder="1" applyAlignment="1">
      <alignment horizontal="right" vertical="center" wrapText="1"/>
    </xf>
    <xf numFmtId="0" fontId="19" fillId="3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8" fillId="3" borderId="1" xfId="3" applyFont="1" applyFill="1" applyBorder="1" applyAlignment="1">
      <alignment horizontal="center" vertical="center" wrapText="1"/>
    </xf>
    <xf numFmtId="165" fontId="5" fillId="3" borderId="1" xfId="1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center" wrapText="1"/>
    </xf>
    <xf numFmtId="2" fontId="6" fillId="3" borderId="4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wrapText="1"/>
    </xf>
    <xf numFmtId="0" fontId="17" fillId="3" borderId="1" xfId="0" applyFont="1" applyFill="1" applyBorder="1" applyAlignment="1">
      <alignment horizontal="center"/>
    </xf>
    <xf numFmtId="0" fontId="23" fillId="3" borderId="0" xfId="0" applyFont="1" applyFill="1" applyAlignment="1">
      <alignment wrapText="1"/>
    </xf>
    <xf numFmtId="0" fontId="8" fillId="3" borderId="1" xfId="3" applyFont="1" applyFill="1" applyBorder="1" applyAlignment="1">
      <alignment horizontal="right" vertical="center" wrapText="1"/>
    </xf>
    <xf numFmtId="165" fontId="8" fillId="3" borderId="1" xfId="1" applyFont="1" applyFill="1" applyBorder="1" applyAlignment="1">
      <alignment horizontal="left" vertical="top" wrapText="1"/>
    </xf>
    <xf numFmtId="165" fontId="4" fillId="3" borderId="1" xfId="1" applyFont="1" applyFill="1" applyBorder="1" applyAlignment="1">
      <alignment vertical="center" wrapText="1"/>
    </xf>
    <xf numFmtId="0" fontId="4" fillId="3" borderId="0" xfId="0" applyFont="1" applyFill="1"/>
    <xf numFmtId="0" fontId="2" fillId="3" borderId="0" xfId="0" applyFont="1" applyFill="1"/>
    <xf numFmtId="2" fontId="6" fillId="3" borderId="4" xfId="3" applyNumberFormat="1" applyFont="1" applyFill="1" applyBorder="1" applyAlignment="1">
      <alignment horizontal="right" vertical="center" wrapText="1"/>
    </xf>
    <xf numFmtId="0" fontId="23" fillId="3" borderId="1" xfId="0" applyFont="1" applyFill="1" applyBorder="1" applyAlignment="1">
      <alignment wrapText="1"/>
    </xf>
    <xf numFmtId="0" fontId="6" fillId="3" borderId="0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 applyProtection="1">
      <alignment horizontal="left" wrapText="1"/>
    </xf>
    <xf numFmtId="2" fontId="15" fillId="3" borderId="1" xfId="3" applyNumberFormat="1" applyFont="1" applyFill="1" applyBorder="1" applyAlignment="1">
      <alignment horizontal="center" vertical="center" wrapText="1"/>
    </xf>
    <xf numFmtId="0" fontId="18" fillId="0" borderId="0" xfId="0" applyFont="1"/>
    <xf numFmtId="0" fontId="27" fillId="0" borderId="0" xfId="0" applyFont="1"/>
    <xf numFmtId="0" fontId="6" fillId="3" borderId="1" xfId="3" applyFont="1" applyFill="1" applyBorder="1" applyAlignment="1">
      <alignment horizontal="left" vertical="top" wrapText="1"/>
    </xf>
    <xf numFmtId="0" fontId="6" fillId="3" borderId="1" xfId="3" applyFont="1" applyFill="1" applyBorder="1" applyAlignment="1">
      <alignment horizontal="right" vertical="center" wrapText="1"/>
    </xf>
    <xf numFmtId="165" fontId="6" fillId="3" borderId="1" xfId="1" applyFont="1" applyFill="1" applyBorder="1" applyAlignment="1">
      <alignment horizontal="left" vertical="top" wrapText="1"/>
    </xf>
    <xf numFmtId="0" fontId="21" fillId="3" borderId="1" xfId="3" applyFont="1" applyFill="1" applyBorder="1" applyAlignment="1">
      <alignment horizontal="center" vertical="top" wrapText="1"/>
    </xf>
    <xf numFmtId="166" fontId="6" fillId="3" borderId="1" xfId="3" applyNumberFormat="1" applyFont="1" applyFill="1" applyBorder="1" applyAlignment="1">
      <alignment horizontal="center" vertical="top" wrapText="1"/>
    </xf>
    <xf numFmtId="17" fontId="7" fillId="0" borderId="0" xfId="0" applyNumberFormat="1" applyFont="1"/>
  </cellXfs>
  <cellStyles count="10">
    <cellStyle name="Moeda" xfId="2" builtinId="4"/>
    <cellStyle name="Normal" xfId="0" builtinId="0"/>
    <cellStyle name="Normal 2" xfId="3"/>
    <cellStyle name="Normal 2 2" xfId="6"/>
    <cellStyle name="Normal 2 3" xfId="5"/>
    <cellStyle name="Normal 3" xfId="4"/>
    <cellStyle name="Normal 4" xfId="8"/>
    <cellStyle name="Vírgula" xfId="1" builtinId="3"/>
    <cellStyle name="Vírgula 2" xfId="7"/>
    <cellStyle name="Vírgula 3" xfId="9"/>
  </cellStyles>
  <dxfs count="11"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ela3" displayName="Tabela3" ref="A4:H235" totalsRowShown="0" headerRowDxfId="10" dataDxfId="8" headerRowBorderDxfId="9">
  <autoFilter ref="A4:H235"/>
  <tableColumns count="8">
    <tableColumn id="1" name="REFERENCIA" dataDxfId="7"/>
    <tableColumn id="2" name="Nº" dataDxfId="6"/>
    <tableColumn id="3" name="ITEM" dataDxfId="5"/>
    <tableColumn id="4" name="DESCRIMINAÇÃO" dataDxfId="4"/>
    <tableColumn id="5" name="UNID." dataDxfId="3"/>
    <tableColumn id="6" name="QUANT." dataDxfId="2"/>
    <tableColumn id="7" name="VALOR UNIT. c/ BDI 30%" dataDxfId="1"/>
    <tableColumn id="25" name="VALOR TOTAL COM BDI 30%" dataDxfId="0">
      <calculatedColumnFormula>SUM(F5*G5*1.3)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0"/>
  <sheetViews>
    <sheetView tabSelected="1" workbookViewId="0">
      <selection activeCell="A241" sqref="A241"/>
    </sheetView>
  </sheetViews>
  <sheetFormatPr defaultRowHeight="15"/>
  <cols>
    <col min="1" max="1" width="10.7109375" customWidth="1"/>
    <col min="2" max="2" width="11.28515625" customWidth="1"/>
    <col min="3" max="3" width="7.140625" customWidth="1"/>
    <col min="4" max="4" width="59.42578125" customWidth="1"/>
    <col min="5" max="5" width="7" customWidth="1"/>
    <col min="6" max="6" width="8.42578125" customWidth="1"/>
    <col min="7" max="7" width="12.5703125" customWidth="1"/>
    <col min="8" max="8" width="14.42578125" style="1" customWidth="1"/>
  </cols>
  <sheetData>
    <row r="1" spans="1:9">
      <c r="A1" s="8"/>
      <c r="B1" s="8"/>
      <c r="C1" s="8"/>
      <c r="D1" s="8"/>
      <c r="E1" s="8"/>
      <c r="F1" s="8"/>
      <c r="G1" s="8"/>
      <c r="H1" s="9"/>
      <c r="I1" s="8"/>
    </row>
    <row r="2" spans="1:9">
      <c r="A2" s="8"/>
      <c r="B2" s="8"/>
      <c r="C2" s="8"/>
      <c r="D2" s="21" t="s">
        <v>60</v>
      </c>
      <c r="E2" s="8"/>
      <c r="F2" s="8"/>
      <c r="G2" s="8"/>
      <c r="H2" s="9"/>
      <c r="I2" s="8"/>
    </row>
    <row r="3" spans="1:9">
      <c r="A3" s="8"/>
      <c r="B3" s="8"/>
      <c r="C3" s="8"/>
      <c r="D3" s="57" t="s">
        <v>126</v>
      </c>
      <c r="E3" s="8"/>
      <c r="F3" s="8"/>
      <c r="G3" s="8"/>
      <c r="H3" s="9"/>
      <c r="I3" s="8"/>
    </row>
    <row r="4" spans="1:9" ht="26.25">
      <c r="A4" s="118" t="s">
        <v>5</v>
      </c>
      <c r="B4" s="119" t="s">
        <v>0</v>
      </c>
      <c r="C4" s="120" t="s">
        <v>1</v>
      </c>
      <c r="D4" s="119" t="s">
        <v>2</v>
      </c>
      <c r="E4" s="121" t="s">
        <v>3</v>
      </c>
      <c r="F4" s="121" t="s">
        <v>12</v>
      </c>
      <c r="G4" s="121" t="s">
        <v>14</v>
      </c>
      <c r="H4" s="122" t="s">
        <v>8</v>
      </c>
      <c r="I4" s="8"/>
    </row>
    <row r="5" spans="1:9">
      <c r="A5" s="10"/>
      <c r="B5" s="11"/>
      <c r="C5" s="12">
        <v>1</v>
      </c>
      <c r="D5" s="13" t="s">
        <v>148</v>
      </c>
      <c r="E5" s="14"/>
      <c r="F5" s="15"/>
      <c r="G5" s="16">
        <f>SUM(H6:H13)</f>
        <v>23045.975299999998</v>
      </c>
      <c r="H5" s="16">
        <v>0</v>
      </c>
      <c r="I5" s="8"/>
    </row>
    <row r="6" spans="1:9" ht="36.75">
      <c r="A6" s="76" t="s">
        <v>93</v>
      </c>
      <c r="B6" s="89">
        <v>4813</v>
      </c>
      <c r="C6" s="17" t="s">
        <v>15</v>
      </c>
      <c r="D6" s="72" t="s">
        <v>190</v>
      </c>
      <c r="E6" s="29" t="s">
        <v>6</v>
      </c>
      <c r="F6" s="30">
        <v>2.5</v>
      </c>
      <c r="G6" s="28">
        <v>312</v>
      </c>
      <c r="H6" s="31">
        <f>SUM(F6*G6)</f>
        <v>780</v>
      </c>
      <c r="I6" s="8"/>
    </row>
    <row r="7" spans="1:9">
      <c r="A7" s="76" t="s">
        <v>62</v>
      </c>
      <c r="B7" s="89">
        <v>821000</v>
      </c>
      <c r="C7" s="17" t="s">
        <v>35</v>
      </c>
      <c r="D7" s="73" t="s">
        <v>63</v>
      </c>
      <c r="E7" s="29" t="s">
        <v>36</v>
      </c>
      <c r="F7" s="30">
        <v>2</v>
      </c>
      <c r="G7" s="28">
        <v>129.05000000000001</v>
      </c>
      <c r="H7" s="31">
        <f>SUM(F7*G7)</f>
        <v>258.10000000000002</v>
      </c>
      <c r="I7" s="8"/>
    </row>
    <row r="8" spans="1:9" ht="22.5">
      <c r="A8" s="76" t="s">
        <v>93</v>
      </c>
      <c r="B8" s="90" t="s">
        <v>64</v>
      </c>
      <c r="C8" s="17" t="s">
        <v>17</v>
      </c>
      <c r="D8" s="72" t="s">
        <v>65</v>
      </c>
      <c r="E8" s="69" t="s">
        <v>6</v>
      </c>
      <c r="F8" s="68">
        <v>2498.1</v>
      </c>
      <c r="G8" s="45">
        <v>1.68</v>
      </c>
      <c r="H8" s="31">
        <f t="shared" ref="H8:H13" si="0">SUM(F8*G8)</f>
        <v>4196.808</v>
      </c>
      <c r="I8" s="8"/>
    </row>
    <row r="9" spans="1:9" ht="24">
      <c r="A9" s="76" t="s">
        <v>62</v>
      </c>
      <c r="B9" s="89">
        <v>511000</v>
      </c>
      <c r="C9" s="17" t="s">
        <v>20</v>
      </c>
      <c r="D9" s="73" t="s">
        <v>66</v>
      </c>
      <c r="E9" s="69" t="s">
        <v>6</v>
      </c>
      <c r="F9" s="68">
        <v>996.91</v>
      </c>
      <c r="G9" s="45">
        <v>3.55</v>
      </c>
      <c r="H9" s="31">
        <f t="shared" si="0"/>
        <v>3539.0304999999998</v>
      </c>
      <c r="I9" s="8"/>
    </row>
    <row r="10" spans="1:9" ht="22.5">
      <c r="A10" s="76" t="s">
        <v>93</v>
      </c>
      <c r="B10" s="91" t="s">
        <v>68</v>
      </c>
      <c r="C10" s="17" t="s">
        <v>23</v>
      </c>
      <c r="D10" s="72" t="s">
        <v>67</v>
      </c>
      <c r="E10" s="70" t="s">
        <v>7</v>
      </c>
      <c r="F10" s="30">
        <v>36.24</v>
      </c>
      <c r="G10" s="28">
        <v>52.78</v>
      </c>
      <c r="H10" s="31">
        <f t="shared" si="0"/>
        <v>1912.7472000000002</v>
      </c>
      <c r="I10" s="8"/>
    </row>
    <row r="11" spans="1:9" ht="22.5" customHeight="1">
      <c r="A11" s="76" t="s">
        <v>93</v>
      </c>
      <c r="B11" s="135" t="s">
        <v>82</v>
      </c>
      <c r="C11" s="17" t="s">
        <v>81</v>
      </c>
      <c r="D11" s="94" t="s">
        <v>123</v>
      </c>
      <c r="E11" s="70" t="s">
        <v>6</v>
      </c>
      <c r="F11" s="30">
        <v>507.36</v>
      </c>
      <c r="G11" s="28">
        <v>24.36</v>
      </c>
      <c r="H11" s="31">
        <f t="shared" si="0"/>
        <v>12359.2896</v>
      </c>
      <c r="I11" s="8"/>
    </row>
    <row r="12" spans="1:9" s="55" customFormat="1">
      <c r="A12" s="48"/>
      <c r="B12" s="5"/>
      <c r="C12" s="17"/>
      <c r="D12" s="67"/>
      <c r="E12" s="71"/>
      <c r="F12" s="58"/>
      <c r="G12" s="52"/>
      <c r="H12" s="31">
        <f t="shared" si="0"/>
        <v>0</v>
      </c>
      <c r="I12" s="54"/>
    </row>
    <row r="13" spans="1:9">
      <c r="A13" s="4"/>
      <c r="B13" s="5"/>
      <c r="C13" s="17"/>
      <c r="D13" s="5"/>
      <c r="E13" s="70"/>
      <c r="F13" s="30"/>
      <c r="G13" s="29"/>
      <c r="H13" s="31">
        <f t="shared" si="0"/>
        <v>0</v>
      </c>
      <c r="I13" s="8"/>
    </row>
    <row r="14" spans="1:9">
      <c r="A14" s="10"/>
      <c r="B14" s="11"/>
      <c r="C14" s="12">
        <v>2</v>
      </c>
      <c r="D14" s="13" t="s">
        <v>69</v>
      </c>
      <c r="E14" s="32"/>
      <c r="F14" s="33"/>
      <c r="G14" s="16">
        <f>SUM(H15:H16)</f>
        <v>26237.759999999998</v>
      </c>
      <c r="H14" s="34">
        <v>0</v>
      </c>
      <c r="I14" s="8"/>
    </row>
    <row r="15" spans="1:9" ht="24.75">
      <c r="A15" s="77" t="s">
        <v>70</v>
      </c>
      <c r="B15" s="74">
        <v>810100</v>
      </c>
      <c r="C15" s="17" t="s">
        <v>34</v>
      </c>
      <c r="D15" s="66" t="s">
        <v>83</v>
      </c>
      <c r="E15" s="29" t="s">
        <v>9</v>
      </c>
      <c r="F15" s="56">
        <v>483.2</v>
      </c>
      <c r="G15" s="28">
        <v>54.3</v>
      </c>
      <c r="H15" s="31">
        <f t="shared" ref="H15:H50" si="1">SUM(F15*G15)</f>
        <v>26237.759999999998</v>
      </c>
      <c r="I15" s="8"/>
    </row>
    <row r="16" spans="1:9">
      <c r="A16" s="4"/>
      <c r="B16" s="5"/>
      <c r="C16" s="17"/>
      <c r="D16" s="5"/>
      <c r="E16" s="29"/>
      <c r="F16" s="40"/>
      <c r="G16" s="28"/>
      <c r="H16" s="31">
        <f t="shared" si="1"/>
        <v>0</v>
      </c>
      <c r="I16" s="8"/>
    </row>
    <row r="17" spans="1:12">
      <c r="A17" s="10"/>
      <c r="B17" s="11"/>
      <c r="C17" s="12">
        <v>3</v>
      </c>
      <c r="D17" s="13" t="s">
        <v>128</v>
      </c>
      <c r="E17" s="32"/>
      <c r="F17" s="33"/>
      <c r="G17" s="16">
        <f>SUM(H18:H33)</f>
        <v>255013.84929999997</v>
      </c>
      <c r="H17" s="34">
        <v>0</v>
      </c>
      <c r="I17" s="8"/>
    </row>
    <row r="18" spans="1:12" s="55" customFormat="1" ht="25.5">
      <c r="A18" s="77" t="s">
        <v>71</v>
      </c>
      <c r="B18" s="89">
        <v>72961</v>
      </c>
      <c r="C18" s="17" t="s">
        <v>37</v>
      </c>
      <c r="D18" s="5" t="s">
        <v>72</v>
      </c>
      <c r="E18" s="29" t="s">
        <v>6</v>
      </c>
      <c r="F18" s="56">
        <v>2113.1</v>
      </c>
      <c r="G18" s="28">
        <v>1.5</v>
      </c>
      <c r="H18" s="53">
        <f t="shared" si="1"/>
        <v>3169.6499999999996</v>
      </c>
      <c r="I18" s="54"/>
    </row>
    <row r="19" spans="1:12" s="55" customFormat="1">
      <c r="A19" s="78" t="s">
        <v>70</v>
      </c>
      <c r="B19" s="89">
        <v>87473</v>
      </c>
      <c r="C19" s="17" t="s">
        <v>38</v>
      </c>
      <c r="D19" s="5" t="s">
        <v>73</v>
      </c>
      <c r="E19" s="50" t="s">
        <v>9</v>
      </c>
      <c r="F19" s="56">
        <v>259.60000000000002</v>
      </c>
      <c r="G19" s="52">
        <v>17.8</v>
      </c>
      <c r="H19" s="53">
        <f t="shared" si="1"/>
        <v>4620.880000000001</v>
      </c>
      <c r="I19" s="54"/>
    </row>
    <row r="20" spans="1:12" s="55" customFormat="1">
      <c r="A20" s="78" t="s">
        <v>70</v>
      </c>
      <c r="B20" s="89">
        <v>516000</v>
      </c>
      <c r="C20" s="17" t="s">
        <v>39</v>
      </c>
      <c r="D20" s="5" t="s">
        <v>127</v>
      </c>
      <c r="E20" s="29" t="s">
        <v>7</v>
      </c>
      <c r="F20" s="56">
        <v>169.05</v>
      </c>
      <c r="G20" s="28">
        <v>80.22</v>
      </c>
      <c r="H20" s="53">
        <f t="shared" si="1"/>
        <v>13561.191000000001</v>
      </c>
      <c r="I20" s="54"/>
    </row>
    <row r="21" spans="1:12" s="55" customFormat="1">
      <c r="A21" s="78" t="s">
        <v>70</v>
      </c>
      <c r="B21" s="89" t="s">
        <v>74</v>
      </c>
      <c r="C21" s="17" t="s">
        <v>40</v>
      </c>
      <c r="D21" s="5" t="s">
        <v>75</v>
      </c>
      <c r="E21" s="29" t="s">
        <v>6</v>
      </c>
      <c r="F21" s="56">
        <v>1943.33</v>
      </c>
      <c r="G21" s="28">
        <v>52.69</v>
      </c>
      <c r="H21" s="53">
        <f t="shared" si="1"/>
        <v>102394.05769999999</v>
      </c>
      <c r="I21" s="54"/>
      <c r="L21" s="92"/>
    </row>
    <row r="22" spans="1:12" s="55" customFormat="1" ht="25.5">
      <c r="A22" s="77" t="s">
        <v>76</v>
      </c>
      <c r="B22" s="89"/>
      <c r="C22" s="17" t="s">
        <v>41</v>
      </c>
      <c r="D22" s="5" t="s">
        <v>77</v>
      </c>
      <c r="E22" s="29" t="s">
        <v>6</v>
      </c>
      <c r="F22" s="56">
        <v>167.26</v>
      </c>
      <c r="G22" s="28">
        <v>217.6</v>
      </c>
      <c r="H22" s="53">
        <f t="shared" si="1"/>
        <v>36395.775999999998</v>
      </c>
      <c r="I22" s="54"/>
    </row>
    <row r="23" spans="1:12" s="55" customFormat="1" ht="25.5">
      <c r="A23" s="77" t="s">
        <v>76</v>
      </c>
      <c r="B23" s="89"/>
      <c r="C23" s="17" t="s">
        <v>42</v>
      </c>
      <c r="D23" s="5" t="s">
        <v>78</v>
      </c>
      <c r="E23" s="29" t="s">
        <v>6</v>
      </c>
      <c r="F23" s="56">
        <v>2.5099999999999998</v>
      </c>
      <c r="G23" s="28">
        <v>217.6</v>
      </c>
      <c r="H23" s="53">
        <f t="shared" si="1"/>
        <v>546.17599999999993</v>
      </c>
      <c r="I23" s="54"/>
    </row>
    <row r="24" spans="1:12" s="55" customFormat="1" ht="23.25">
      <c r="A24" s="76" t="s">
        <v>93</v>
      </c>
      <c r="B24" s="89">
        <v>73672</v>
      </c>
      <c r="C24" s="17" t="s">
        <v>131</v>
      </c>
      <c r="D24" s="96" t="s">
        <v>129</v>
      </c>
      <c r="E24" s="29" t="s">
        <v>6</v>
      </c>
      <c r="F24" s="40">
        <v>955</v>
      </c>
      <c r="G24" s="28">
        <v>0.56000000000000005</v>
      </c>
      <c r="H24" s="53">
        <f t="shared" si="1"/>
        <v>534.80000000000007</v>
      </c>
      <c r="I24" s="54"/>
    </row>
    <row r="25" spans="1:12" s="55" customFormat="1" ht="34.5">
      <c r="A25" s="76" t="s">
        <v>93</v>
      </c>
      <c r="B25" s="97" t="s">
        <v>136</v>
      </c>
      <c r="C25" s="17" t="s">
        <v>132</v>
      </c>
      <c r="D25" s="75" t="s">
        <v>135</v>
      </c>
      <c r="E25" s="29" t="s">
        <v>9</v>
      </c>
      <c r="F25" s="40">
        <v>28</v>
      </c>
      <c r="G25" s="28">
        <v>143.91</v>
      </c>
      <c r="H25" s="53">
        <f t="shared" si="1"/>
        <v>4029.48</v>
      </c>
      <c r="I25" s="54"/>
    </row>
    <row r="26" spans="1:12" s="55" customFormat="1">
      <c r="A26" s="76"/>
      <c r="B26" s="93"/>
      <c r="C26" s="17" t="s">
        <v>133</v>
      </c>
      <c r="D26" s="5" t="s">
        <v>289</v>
      </c>
      <c r="E26" s="29"/>
      <c r="F26" s="40"/>
      <c r="G26" s="28"/>
      <c r="H26" s="53">
        <f t="shared" si="1"/>
        <v>0</v>
      </c>
      <c r="I26" s="54"/>
    </row>
    <row r="27" spans="1:12" s="55" customFormat="1" ht="23.25">
      <c r="A27" s="76" t="s">
        <v>93</v>
      </c>
      <c r="B27" s="95">
        <v>38464</v>
      </c>
      <c r="C27" s="17" t="s">
        <v>372</v>
      </c>
      <c r="D27" s="75" t="s">
        <v>137</v>
      </c>
      <c r="E27" s="70" t="s">
        <v>7</v>
      </c>
      <c r="F27" s="40">
        <v>123.4</v>
      </c>
      <c r="G27" s="28">
        <v>414.37</v>
      </c>
      <c r="H27" s="53">
        <f t="shared" si="1"/>
        <v>51133.258000000002</v>
      </c>
      <c r="I27" s="54"/>
    </row>
    <row r="28" spans="1:12" s="55" customFormat="1" ht="22.5">
      <c r="A28" s="76" t="s">
        <v>93</v>
      </c>
      <c r="B28" s="93">
        <v>5970</v>
      </c>
      <c r="C28" s="17" t="s">
        <v>373</v>
      </c>
      <c r="D28" s="96" t="s">
        <v>138</v>
      </c>
      <c r="E28" s="29" t="s">
        <v>6</v>
      </c>
      <c r="F28" s="40">
        <v>392.55</v>
      </c>
      <c r="G28" s="28">
        <v>71.819999999999993</v>
      </c>
      <c r="H28" s="53">
        <f t="shared" si="1"/>
        <v>28192.940999999999</v>
      </c>
      <c r="I28" s="54"/>
    </row>
    <row r="29" spans="1:12" s="55" customFormat="1" ht="34.5">
      <c r="A29" s="76" t="s">
        <v>93</v>
      </c>
      <c r="B29" s="98" t="s">
        <v>141</v>
      </c>
      <c r="C29" s="17" t="s">
        <v>374</v>
      </c>
      <c r="D29" s="75" t="s">
        <v>139</v>
      </c>
      <c r="E29" s="29" t="s">
        <v>10</v>
      </c>
      <c r="F29" s="40">
        <v>30.69</v>
      </c>
      <c r="G29" s="28">
        <v>17.239999999999998</v>
      </c>
      <c r="H29" s="53">
        <f t="shared" si="1"/>
        <v>529.09559999999999</v>
      </c>
      <c r="I29" s="54"/>
    </row>
    <row r="30" spans="1:12" s="55" customFormat="1" ht="34.5">
      <c r="A30" s="76" t="s">
        <v>93</v>
      </c>
      <c r="B30" s="123" t="s">
        <v>142</v>
      </c>
      <c r="C30" s="17" t="s">
        <v>375</v>
      </c>
      <c r="D30" s="96" t="s">
        <v>140</v>
      </c>
      <c r="E30" s="29" t="s">
        <v>10</v>
      </c>
      <c r="F30" s="40">
        <v>341.6</v>
      </c>
      <c r="G30" s="28">
        <v>13.84</v>
      </c>
      <c r="H30" s="53">
        <f t="shared" si="1"/>
        <v>4727.7440000000006</v>
      </c>
      <c r="I30" s="54"/>
    </row>
    <row r="31" spans="1:12" s="55" customFormat="1" ht="25.5">
      <c r="A31" s="4" t="s">
        <v>4</v>
      </c>
      <c r="B31" s="5" t="s">
        <v>161</v>
      </c>
      <c r="C31" s="17" t="s">
        <v>376</v>
      </c>
      <c r="D31" s="5" t="s">
        <v>371</v>
      </c>
      <c r="E31" s="29" t="s">
        <v>6</v>
      </c>
      <c r="F31" s="40">
        <v>228</v>
      </c>
      <c r="G31" s="29">
        <v>14.6</v>
      </c>
      <c r="H31" s="53">
        <f t="shared" si="1"/>
        <v>3328.7999999999997</v>
      </c>
      <c r="I31" s="54"/>
    </row>
    <row r="32" spans="1:12" s="55" customFormat="1" ht="25.5">
      <c r="A32" s="4" t="s">
        <v>377</v>
      </c>
      <c r="B32" s="5"/>
      <c r="C32" s="17" t="s">
        <v>378</v>
      </c>
      <c r="D32" s="5" t="s">
        <v>379</v>
      </c>
      <c r="E32" s="29" t="s">
        <v>9</v>
      </c>
      <c r="F32" s="40">
        <v>10</v>
      </c>
      <c r="G32" s="29">
        <v>185</v>
      </c>
      <c r="H32" s="53">
        <f t="shared" si="1"/>
        <v>1850</v>
      </c>
      <c r="I32" s="54"/>
    </row>
    <row r="33" spans="1:9" s="55" customFormat="1">
      <c r="A33" s="76"/>
      <c r="B33" s="130"/>
      <c r="C33" s="17"/>
      <c r="D33" s="5"/>
      <c r="E33" s="29"/>
      <c r="F33" s="40"/>
      <c r="G33" s="28"/>
      <c r="H33" s="53">
        <f t="shared" si="1"/>
        <v>0</v>
      </c>
      <c r="I33" s="54"/>
    </row>
    <row r="34" spans="1:9">
      <c r="A34" s="10"/>
      <c r="B34" s="11"/>
      <c r="C34" s="12">
        <v>4</v>
      </c>
      <c r="D34" s="13" t="s">
        <v>261</v>
      </c>
      <c r="E34" s="32"/>
      <c r="F34" s="33"/>
      <c r="G34" s="16">
        <f>SUM(H35:H50)</f>
        <v>269246.0393</v>
      </c>
      <c r="H34" s="11"/>
      <c r="I34" s="8"/>
    </row>
    <row r="35" spans="1:9" s="39" customFormat="1" ht="45.75">
      <c r="A35" s="76" t="s">
        <v>421</v>
      </c>
      <c r="B35" s="125">
        <v>92216</v>
      </c>
      <c r="C35" s="20" t="s">
        <v>43</v>
      </c>
      <c r="D35" s="75" t="s">
        <v>426</v>
      </c>
      <c r="E35" s="29" t="s">
        <v>9</v>
      </c>
      <c r="F35" s="40">
        <v>8</v>
      </c>
      <c r="G35" s="127">
        <v>384.65</v>
      </c>
      <c r="H35" s="53">
        <f t="shared" si="1"/>
        <v>3077.2</v>
      </c>
      <c r="I35" s="38"/>
    </row>
    <row r="36" spans="1:9" s="39" customFormat="1">
      <c r="A36" s="76" t="s">
        <v>124</v>
      </c>
      <c r="B36" s="142">
        <v>620300</v>
      </c>
      <c r="C36" s="20" t="s">
        <v>44</v>
      </c>
      <c r="D36" s="19" t="s">
        <v>256</v>
      </c>
      <c r="E36" s="29" t="s">
        <v>36</v>
      </c>
      <c r="F36" s="40">
        <v>1</v>
      </c>
      <c r="G36" s="127">
        <v>2179.3200000000002</v>
      </c>
      <c r="H36" s="53">
        <f t="shared" si="1"/>
        <v>2179.3200000000002</v>
      </c>
      <c r="I36" s="38"/>
    </row>
    <row r="37" spans="1:9" s="39" customFormat="1" ht="34.5">
      <c r="A37" s="76" t="s">
        <v>61</v>
      </c>
      <c r="B37" s="125">
        <v>94332</v>
      </c>
      <c r="C37" s="20" t="s">
        <v>45</v>
      </c>
      <c r="D37" s="96" t="s">
        <v>257</v>
      </c>
      <c r="E37" s="29" t="s">
        <v>7</v>
      </c>
      <c r="F37" s="40">
        <v>615</v>
      </c>
      <c r="G37" s="127">
        <v>85.11</v>
      </c>
      <c r="H37" s="53">
        <f t="shared" si="1"/>
        <v>52342.65</v>
      </c>
      <c r="I37" s="38"/>
    </row>
    <row r="38" spans="1:9" s="156" customFormat="1" ht="34.5">
      <c r="A38" s="160" t="s">
        <v>61</v>
      </c>
      <c r="B38" s="143" t="s">
        <v>79</v>
      </c>
      <c r="C38" s="161" t="s">
        <v>46</v>
      </c>
      <c r="D38" s="75" t="s">
        <v>80</v>
      </c>
      <c r="E38" s="50" t="s">
        <v>9</v>
      </c>
      <c r="F38" s="56">
        <v>133.19999999999999</v>
      </c>
      <c r="G38" s="52">
        <v>117.25</v>
      </c>
      <c r="H38" s="53">
        <f t="shared" si="1"/>
        <v>15617.699999999999</v>
      </c>
      <c r="I38" s="155"/>
    </row>
    <row r="39" spans="1:9" ht="36">
      <c r="A39" s="160" t="s">
        <v>61</v>
      </c>
      <c r="B39" s="143">
        <v>83659</v>
      </c>
      <c r="C39" s="161" t="s">
        <v>47</v>
      </c>
      <c r="D39" s="80" t="s">
        <v>413</v>
      </c>
      <c r="E39" s="50" t="s">
        <v>36</v>
      </c>
      <c r="F39" s="56">
        <v>8</v>
      </c>
      <c r="G39" s="52">
        <v>818.14</v>
      </c>
      <c r="H39" s="53">
        <f t="shared" si="1"/>
        <v>6545.12</v>
      </c>
      <c r="I39" s="8"/>
    </row>
    <row r="40" spans="1:9" s="156" customFormat="1" ht="24">
      <c r="A40" s="160" t="s">
        <v>196</v>
      </c>
      <c r="B40" s="74"/>
      <c r="C40" s="161" t="s">
        <v>48</v>
      </c>
      <c r="D40" s="80" t="s">
        <v>418</v>
      </c>
      <c r="E40" s="50" t="s">
        <v>36</v>
      </c>
      <c r="F40" s="56">
        <v>2</v>
      </c>
      <c r="G40" s="52">
        <v>4350.1499999999996</v>
      </c>
      <c r="H40" s="53">
        <f t="shared" si="1"/>
        <v>8700.2999999999993</v>
      </c>
      <c r="I40" s="155"/>
    </row>
    <row r="41" spans="1:9">
      <c r="A41" s="4" t="s">
        <v>86</v>
      </c>
      <c r="B41" s="18"/>
      <c r="C41" s="20" t="s">
        <v>49</v>
      </c>
      <c r="D41" s="80" t="s">
        <v>85</v>
      </c>
      <c r="E41" s="29" t="s">
        <v>6</v>
      </c>
      <c r="F41" s="40">
        <v>1936.76</v>
      </c>
      <c r="G41" s="28">
        <v>1.95</v>
      </c>
      <c r="H41" s="53">
        <f t="shared" si="1"/>
        <v>3776.6819999999998</v>
      </c>
      <c r="I41" s="8"/>
    </row>
    <row r="42" spans="1:9" ht="22.5">
      <c r="A42" s="76" t="s">
        <v>61</v>
      </c>
      <c r="B42" s="83" t="s">
        <v>88</v>
      </c>
      <c r="C42" s="20" t="s">
        <v>50</v>
      </c>
      <c r="D42" s="84" t="s">
        <v>87</v>
      </c>
      <c r="E42" s="29" t="s">
        <v>6</v>
      </c>
      <c r="F42" s="40">
        <v>1936.76</v>
      </c>
      <c r="G42" s="28">
        <v>1.51</v>
      </c>
      <c r="H42" s="53">
        <f t="shared" si="1"/>
        <v>2924.5075999999999</v>
      </c>
      <c r="I42" s="8"/>
    </row>
    <row r="43" spans="1:9" ht="23.25">
      <c r="A43" s="76" t="s">
        <v>61</v>
      </c>
      <c r="B43" s="82" t="s">
        <v>89</v>
      </c>
      <c r="C43" s="20" t="s">
        <v>51</v>
      </c>
      <c r="D43" s="84" t="s">
        <v>90</v>
      </c>
      <c r="E43" s="29" t="s">
        <v>7</v>
      </c>
      <c r="F43" s="40">
        <v>290.51</v>
      </c>
      <c r="G43" s="28">
        <v>122.26</v>
      </c>
      <c r="H43" s="53">
        <f t="shared" si="1"/>
        <v>35517.7526</v>
      </c>
      <c r="I43" s="8"/>
    </row>
    <row r="44" spans="1:9" ht="22.5">
      <c r="A44" s="76" t="s">
        <v>93</v>
      </c>
      <c r="B44" s="83" t="s">
        <v>92</v>
      </c>
      <c r="C44" s="20" t="s">
        <v>52</v>
      </c>
      <c r="D44" s="84" t="s">
        <v>91</v>
      </c>
      <c r="E44" s="29" t="s">
        <v>6</v>
      </c>
      <c r="F44" s="40">
        <v>1936.76</v>
      </c>
      <c r="G44" s="28">
        <v>5.58</v>
      </c>
      <c r="H44" s="53">
        <f t="shared" si="1"/>
        <v>10807.120800000001</v>
      </c>
      <c r="I44" s="8"/>
    </row>
    <row r="45" spans="1:9" ht="22.5">
      <c r="A45" s="76" t="s">
        <v>93</v>
      </c>
      <c r="B45" s="83" t="s">
        <v>95</v>
      </c>
      <c r="C45" s="20" t="s">
        <v>195</v>
      </c>
      <c r="D45" s="85" t="s">
        <v>94</v>
      </c>
      <c r="E45" s="29" t="s">
        <v>6</v>
      </c>
      <c r="F45" s="40">
        <v>1936.76</v>
      </c>
      <c r="G45" s="28">
        <v>1.56</v>
      </c>
      <c r="H45" s="53">
        <f t="shared" si="1"/>
        <v>3021.3456000000001</v>
      </c>
      <c r="I45" s="8"/>
    </row>
    <row r="46" spans="1:9" ht="34.5">
      <c r="A46" s="76" t="s">
        <v>93</v>
      </c>
      <c r="B46" s="83" t="s">
        <v>97</v>
      </c>
      <c r="C46" s="20" t="s">
        <v>258</v>
      </c>
      <c r="D46" s="81" t="s">
        <v>96</v>
      </c>
      <c r="E46" s="29" t="s">
        <v>7</v>
      </c>
      <c r="F46" s="40">
        <v>135.57</v>
      </c>
      <c r="G46" s="28">
        <v>798.19</v>
      </c>
      <c r="H46" s="53">
        <f t="shared" si="1"/>
        <v>108210.6183</v>
      </c>
      <c r="I46" s="8"/>
    </row>
    <row r="47" spans="1:9" ht="23.25">
      <c r="A47" s="76" t="s">
        <v>93</v>
      </c>
      <c r="B47" s="83" t="s">
        <v>99</v>
      </c>
      <c r="C47" s="20" t="s">
        <v>259</v>
      </c>
      <c r="D47" s="84" t="s">
        <v>98</v>
      </c>
      <c r="E47" s="29" t="s">
        <v>100</v>
      </c>
      <c r="F47" s="40">
        <v>18156.87</v>
      </c>
      <c r="G47" s="28">
        <v>0.77</v>
      </c>
      <c r="H47" s="53">
        <f t="shared" si="1"/>
        <v>13980.7899</v>
      </c>
      <c r="I47" s="8"/>
    </row>
    <row r="48" spans="1:9" ht="24.75">
      <c r="A48" s="76" t="s">
        <v>124</v>
      </c>
      <c r="B48" s="83">
        <v>822000</v>
      </c>
      <c r="C48" s="20" t="s">
        <v>260</v>
      </c>
      <c r="D48" s="85" t="s">
        <v>125</v>
      </c>
      <c r="E48" s="29" t="s">
        <v>6</v>
      </c>
      <c r="F48" s="40">
        <v>98.45</v>
      </c>
      <c r="G48" s="28">
        <v>25.85</v>
      </c>
      <c r="H48" s="53">
        <f t="shared" si="1"/>
        <v>2544.9325000000003</v>
      </c>
      <c r="I48" s="8"/>
    </row>
    <row r="49" spans="1:9">
      <c r="A49" s="76"/>
      <c r="B49" s="83"/>
      <c r="C49" s="17"/>
      <c r="D49" s="85"/>
      <c r="E49" s="29"/>
      <c r="F49" s="40"/>
      <c r="G49" s="28"/>
      <c r="H49" s="53">
        <f t="shared" si="1"/>
        <v>0</v>
      </c>
      <c r="I49" s="8"/>
    </row>
    <row r="50" spans="1:9">
      <c r="A50" s="4"/>
      <c r="B50" s="18"/>
      <c r="C50" s="17"/>
      <c r="D50" s="19"/>
      <c r="E50" s="29"/>
      <c r="F50" s="30"/>
      <c r="G50" s="28"/>
      <c r="H50" s="53">
        <f t="shared" si="1"/>
        <v>0</v>
      </c>
      <c r="I50" s="8"/>
    </row>
    <row r="51" spans="1:9" ht="25.5">
      <c r="A51" s="10"/>
      <c r="B51" s="11"/>
      <c r="C51" s="12">
        <v>5</v>
      </c>
      <c r="D51" s="13" t="s">
        <v>396</v>
      </c>
      <c r="E51" s="32"/>
      <c r="F51" s="33"/>
      <c r="G51" s="16">
        <f>SUM(H52:H64)</f>
        <v>397609.495</v>
      </c>
      <c r="H51" s="34">
        <v>0</v>
      </c>
      <c r="I51" s="8"/>
    </row>
    <row r="52" spans="1:9" s="55" customFormat="1" ht="38.25">
      <c r="A52" s="48" t="s">
        <v>4</v>
      </c>
      <c r="B52" s="5">
        <v>87473</v>
      </c>
      <c r="C52" s="49" t="s">
        <v>53</v>
      </c>
      <c r="D52" s="5" t="s">
        <v>59</v>
      </c>
      <c r="E52" s="50" t="s">
        <v>33</v>
      </c>
      <c r="F52" s="51">
        <v>569.85</v>
      </c>
      <c r="G52" s="52">
        <v>87</v>
      </c>
      <c r="H52" s="53">
        <f t="shared" ref="H52" si="2">SUM(F52*G52)</f>
        <v>49576.950000000004</v>
      </c>
      <c r="I52" s="54"/>
    </row>
    <row r="53" spans="1:9" s="55" customFormat="1" ht="25.5">
      <c r="A53" s="48" t="s">
        <v>4</v>
      </c>
      <c r="B53" s="5" t="s">
        <v>13</v>
      </c>
      <c r="C53" s="49" t="s">
        <v>54</v>
      </c>
      <c r="D53" s="5" t="s">
        <v>58</v>
      </c>
      <c r="E53" s="50" t="s">
        <v>9</v>
      </c>
      <c r="F53" s="51">
        <v>484</v>
      </c>
      <c r="G53" s="52">
        <v>98</v>
      </c>
      <c r="H53" s="53">
        <f t="shared" ref="H53" si="3">SUM(F53*G53)</f>
        <v>47432</v>
      </c>
      <c r="I53" s="54"/>
    </row>
    <row r="54" spans="1:9">
      <c r="A54" s="4" t="s">
        <v>4</v>
      </c>
      <c r="B54" s="5" t="s">
        <v>18</v>
      </c>
      <c r="C54" s="49" t="s">
        <v>55</v>
      </c>
      <c r="D54" s="5" t="s">
        <v>16</v>
      </c>
      <c r="E54" s="29" t="s">
        <v>6</v>
      </c>
      <c r="F54" s="46">
        <v>153</v>
      </c>
      <c r="G54" s="28">
        <v>55</v>
      </c>
      <c r="H54" s="31">
        <f t="shared" ref="H54:H55" si="4">SUM(F54*G54)</f>
        <v>8415</v>
      </c>
      <c r="I54" s="8"/>
    </row>
    <row r="55" spans="1:9" ht="25.5">
      <c r="A55" s="4" t="s">
        <v>4</v>
      </c>
      <c r="B55" s="5" t="s">
        <v>21</v>
      </c>
      <c r="C55" s="49" t="s">
        <v>56</v>
      </c>
      <c r="D55" s="5" t="s">
        <v>19</v>
      </c>
      <c r="E55" s="29" t="s">
        <v>7</v>
      </c>
      <c r="F55" s="46">
        <v>4.55</v>
      </c>
      <c r="G55" s="28">
        <v>385</v>
      </c>
      <c r="H55" s="31">
        <f t="shared" si="4"/>
        <v>1751.75</v>
      </c>
      <c r="I55" s="8"/>
    </row>
    <row r="56" spans="1:9" ht="25.5">
      <c r="A56" s="4" t="s">
        <v>4</v>
      </c>
      <c r="B56" s="5" t="s">
        <v>24</v>
      </c>
      <c r="C56" s="49" t="s">
        <v>57</v>
      </c>
      <c r="D56" s="5" t="s">
        <v>22</v>
      </c>
      <c r="E56" s="29" t="s">
        <v>10</v>
      </c>
      <c r="F56" s="46">
        <v>1272.25</v>
      </c>
      <c r="G56" s="28">
        <v>8.8000000000000007</v>
      </c>
      <c r="H56" s="31">
        <f t="shared" ref="H56:H122" si="5">SUM(F56*G56)</f>
        <v>11195.800000000001</v>
      </c>
      <c r="I56" s="8"/>
    </row>
    <row r="57" spans="1:9" ht="25.5">
      <c r="A57" s="4" t="s">
        <v>4</v>
      </c>
      <c r="B57" s="5" t="s">
        <v>26</v>
      </c>
      <c r="C57" s="49" t="s">
        <v>101</v>
      </c>
      <c r="D57" s="5" t="s">
        <v>25</v>
      </c>
      <c r="E57" s="29" t="s">
        <v>10</v>
      </c>
      <c r="F57" s="46">
        <v>726.3</v>
      </c>
      <c r="G57" s="28">
        <v>9.8000000000000007</v>
      </c>
      <c r="H57" s="31">
        <f t="shared" si="5"/>
        <v>7117.74</v>
      </c>
      <c r="I57" s="8"/>
    </row>
    <row r="58" spans="1:9" ht="25.5">
      <c r="A58" s="4" t="s">
        <v>4</v>
      </c>
      <c r="B58" s="5" t="s">
        <v>28</v>
      </c>
      <c r="C58" s="49" t="s">
        <v>102</v>
      </c>
      <c r="D58" s="5" t="s">
        <v>27</v>
      </c>
      <c r="E58" s="29" t="s">
        <v>6</v>
      </c>
      <c r="F58" s="46">
        <v>1564</v>
      </c>
      <c r="G58" s="29">
        <v>4.1500000000000004</v>
      </c>
      <c r="H58" s="31">
        <f t="shared" si="5"/>
        <v>6490.6</v>
      </c>
      <c r="I58" s="8"/>
    </row>
    <row r="59" spans="1:9" ht="25.5">
      <c r="A59" s="4" t="s">
        <v>4</v>
      </c>
      <c r="B59" s="5" t="s">
        <v>30</v>
      </c>
      <c r="C59" s="49" t="s">
        <v>103</v>
      </c>
      <c r="D59" s="5" t="s">
        <v>29</v>
      </c>
      <c r="E59" s="29" t="s">
        <v>6</v>
      </c>
      <c r="F59" s="46">
        <v>1564</v>
      </c>
      <c r="G59" s="29">
        <v>32.35</v>
      </c>
      <c r="H59" s="31">
        <f t="shared" si="5"/>
        <v>50595.4</v>
      </c>
      <c r="I59" s="8"/>
    </row>
    <row r="60" spans="1:9" ht="25.5">
      <c r="A60" s="4" t="s">
        <v>4</v>
      </c>
      <c r="B60" s="5" t="s">
        <v>31</v>
      </c>
      <c r="C60" s="49" t="s">
        <v>104</v>
      </c>
      <c r="D60" s="5" t="s">
        <v>32</v>
      </c>
      <c r="E60" s="29" t="s">
        <v>6</v>
      </c>
      <c r="F60" s="46">
        <v>1564</v>
      </c>
      <c r="G60" s="29">
        <v>11.38</v>
      </c>
      <c r="H60" s="31">
        <f t="shared" si="5"/>
        <v>17798.32</v>
      </c>
      <c r="I60" s="8"/>
    </row>
    <row r="61" spans="1:9" ht="51.75">
      <c r="A61" s="76" t="s">
        <v>93</v>
      </c>
      <c r="B61" s="5">
        <v>74244</v>
      </c>
      <c r="C61" s="49" t="s">
        <v>105</v>
      </c>
      <c r="D61" s="106" t="s">
        <v>143</v>
      </c>
      <c r="E61" s="29" t="s">
        <v>6</v>
      </c>
      <c r="F61" s="51">
        <v>1283.25</v>
      </c>
      <c r="G61" s="28">
        <v>148.78</v>
      </c>
      <c r="H61" s="31">
        <f t="shared" si="5"/>
        <v>190921.935</v>
      </c>
      <c r="I61" s="8"/>
    </row>
    <row r="62" spans="1:9" ht="51.75">
      <c r="A62" s="76" t="s">
        <v>151</v>
      </c>
      <c r="B62" s="5"/>
      <c r="C62" s="49" t="s">
        <v>162</v>
      </c>
      <c r="D62" s="106" t="s">
        <v>163</v>
      </c>
      <c r="E62" s="29" t="s">
        <v>6</v>
      </c>
      <c r="F62" s="51">
        <v>19.25</v>
      </c>
      <c r="G62" s="28">
        <v>328</v>
      </c>
      <c r="H62" s="31">
        <f t="shared" si="5"/>
        <v>6314</v>
      </c>
      <c r="I62" s="8"/>
    </row>
    <row r="63" spans="1:9">
      <c r="A63" s="76"/>
      <c r="B63" s="5"/>
      <c r="C63" s="49"/>
      <c r="D63" s="86"/>
      <c r="E63" s="29"/>
      <c r="F63" s="87"/>
      <c r="G63" s="52"/>
      <c r="H63" s="31">
        <f t="shared" si="5"/>
        <v>0</v>
      </c>
      <c r="I63" s="8"/>
    </row>
    <row r="64" spans="1:9">
      <c r="A64" s="4"/>
      <c r="B64" s="5"/>
      <c r="C64" s="17"/>
      <c r="D64" s="42"/>
      <c r="E64" s="29"/>
      <c r="F64" s="46"/>
      <c r="G64" s="29"/>
      <c r="H64" s="31">
        <f t="shared" si="5"/>
        <v>0</v>
      </c>
      <c r="I64" s="8"/>
    </row>
    <row r="65" spans="1:9">
      <c r="A65" s="10"/>
      <c r="B65" s="11"/>
      <c r="C65" s="12">
        <v>6</v>
      </c>
      <c r="D65" s="13" t="s">
        <v>106</v>
      </c>
      <c r="E65" s="32"/>
      <c r="F65" s="33"/>
      <c r="G65" s="16">
        <f>SUM(H67:H167)</f>
        <v>452759.84800000017</v>
      </c>
      <c r="H65" s="34">
        <v>0</v>
      </c>
      <c r="I65" s="8"/>
    </row>
    <row r="66" spans="1:9" s="39" customFormat="1">
      <c r="A66" s="124"/>
      <c r="B66" s="125"/>
      <c r="C66" s="20" t="s">
        <v>107</v>
      </c>
      <c r="D66" s="19" t="s">
        <v>215</v>
      </c>
      <c r="E66" s="29"/>
      <c r="F66" s="126"/>
      <c r="G66" s="127"/>
      <c r="H66" s="31">
        <f t="shared" si="5"/>
        <v>0</v>
      </c>
      <c r="I66" s="38"/>
    </row>
    <row r="67" spans="1:9" s="128" customFormat="1" ht="25.5">
      <c r="A67" s="4" t="s">
        <v>151</v>
      </c>
      <c r="B67" s="125"/>
      <c r="C67" s="20" t="s">
        <v>216</v>
      </c>
      <c r="D67" s="19" t="s">
        <v>194</v>
      </c>
      <c r="E67" s="29" t="s">
        <v>36</v>
      </c>
      <c r="F67" s="40">
        <v>1</v>
      </c>
      <c r="G67" s="127">
        <v>4579.59</v>
      </c>
      <c r="H67" s="31">
        <f t="shared" si="5"/>
        <v>4579.59</v>
      </c>
      <c r="I67" s="38"/>
    </row>
    <row r="68" spans="1:9" s="128" customFormat="1">
      <c r="A68" s="4" t="s">
        <v>4</v>
      </c>
      <c r="B68" s="125">
        <v>79472</v>
      </c>
      <c r="C68" s="20" t="s">
        <v>217</v>
      </c>
      <c r="D68" s="75" t="s">
        <v>218</v>
      </c>
      <c r="E68" s="29" t="s">
        <v>6</v>
      </c>
      <c r="F68" s="40">
        <v>350</v>
      </c>
      <c r="G68" s="127">
        <v>0.59</v>
      </c>
      <c r="H68" s="31">
        <f t="shared" si="5"/>
        <v>206.5</v>
      </c>
      <c r="I68" s="38"/>
    </row>
    <row r="69" spans="1:9" s="128" customFormat="1" ht="23.25">
      <c r="A69" s="4" t="s">
        <v>4</v>
      </c>
      <c r="B69" s="125" t="s">
        <v>221</v>
      </c>
      <c r="C69" s="20" t="s">
        <v>220</v>
      </c>
      <c r="D69" s="96" t="s">
        <v>219</v>
      </c>
      <c r="E69" s="29" t="s">
        <v>6</v>
      </c>
      <c r="F69" s="40">
        <v>271.49</v>
      </c>
      <c r="G69" s="127">
        <v>11.74</v>
      </c>
      <c r="H69" s="31">
        <f t="shared" si="5"/>
        <v>3187.2926000000002</v>
      </c>
      <c r="I69" s="38"/>
    </row>
    <row r="70" spans="1:9" s="128" customFormat="1">
      <c r="A70" s="4"/>
      <c r="B70" s="125"/>
      <c r="C70" s="20"/>
      <c r="D70" s="75"/>
      <c r="E70" s="29"/>
      <c r="F70" s="40"/>
      <c r="G70" s="127"/>
      <c r="H70" s="31">
        <f t="shared" si="5"/>
        <v>0</v>
      </c>
      <c r="I70" s="38"/>
    </row>
    <row r="71" spans="1:9" s="39" customFormat="1">
      <c r="A71" s="124"/>
      <c r="B71" s="125"/>
      <c r="C71" s="20" t="s">
        <v>108</v>
      </c>
      <c r="D71" s="19" t="s">
        <v>222</v>
      </c>
      <c r="E71" s="29"/>
      <c r="F71" s="126"/>
      <c r="G71" s="127"/>
      <c r="H71" s="31">
        <f t="shared" si="5"/>
        <v>0</v>
      </c>
      <c r="I71" s="38"/>
    </row>
    <row r="72" spans="1:9" s="39" customFormat="1" ht="34.5">
      <c r="A72" s="4" t="s">
        <v>4</v>
      </c>
      <c r="B72" s="125">
        <v>90880</v>
      </c>
      <c r="C72" s="20" t="s">
        <v>223</v>
      </c>
      <c r="D72" s="144" t="s">
        <v>224</v>
      </c>
      <c r="E72" s="29" t="s">
        <v>9</v>
      </c>
      <c r="F72" s="56">
        <v>115</v>
      </c>
      <c r="G72" s="127">
        <v>67.05</v>
      </c>
      <c r="H72" s="31">
        <f t="shared" si="5"/>
        <v>7710.75</v>
      </c>
      <c r="I72" s="38"/>
    </row>
    <row r="73" spans="1:9" s="39" customFormat="1">
      <c r="A73" s="4" t="s">
        <v>4</v>
      </c>
      <c r="B73" s="5" t="s">
        <v>18</v>
      </c>
      <c r="C73" s="20" t="s">
        <v>225</v>
      </c>
      <c r="D73" s="5" t="s">
        <v>16</v>
      </c>
      <c r="E73" s="29" t="s">
        <v>6</v>
      </c>
      <c r="F73" s="51">
        <v>68.400000000000006</v>
      </c>
      <c r="G73" s="40">
        <v>55</v>
      </c>
      <c r="H73" s="31">
        <f t="shared" si="5"/>
        <v>3762.0000000000005</v>
      </c>
      <c r="I73" s="38"/>
    </row>
    <row r="74" spans="1:9" s="39" customFormat="1" ht="25.5">
      <c r="A74" s="4" t="s">
        <v>4</v>
      </c>
      <c r="B74" s="5" t="s">
        <v>21</v>
      </c>
      <c r="C74" s="20" t="s">
        <v>226</v>
      </c>
      <c r="D74" s="5" t="s">
        <v>19</v>
      </c>
      <c r="E74" s="29" t="s">
        <v>7</v>
      </c>
      <c r="F74" s="51">
        <v>2.95</v>
      </c>
      <c r="G74" s="40">
        <v>385</v>
      </c>
      <c r="H74" s="31">
        <f t="shared" si="5"/>
        <v>1135.75</v>
      </c>
      <c r="I74" s="38"/>
    </row>
    <row r="75" spans="1:9" s="39" customFormat="1" ht="25.5">
      <c r="A75" s="4" t="s">
        <v>4</v>
      </c>
      <c r="B75" s="5" t="s">
        <v>24</v>
      </c>
      <c r="C75" s="20" t="s">
        <v>227</v>
      </c>
      <c r="D75" s="5" t="s">
        <v>22</v>
      </c>
      <c r="E75" s="29" t="s">
        <v>10</v>
      </c>
      <c r="F75" s="51">
        <v>521.51</v>
      </c>
      <c r="G75" s="40">
        <v>8.8000000000000007</v>
      </c>
      <c r="H75" s="31">
        <f t="shared" si="5"/>
        <v>4589.2880000000005</v>
      </c>
      <c r="I75" s="38"/>
    </row>
    <row r="76" spans="1:9" s="39" customFormat="1" ht="25.5">
      <c r="A76" s="4" t="s">
        <v>4</v>
      </c>
      <c r="B76" s="5" t="s">
        <v>26</v>
      </c>
      <c r="C76" s="20" t="s">
        <v>228</v>
      </c>
      <c r="D76" s="5" t="s">
        <v>25</v>
      </c>
      <c r="E76" s="29" t="s">
        <v>10</v>
      </c>
      <c r="F76" s="51">
        <v>69.23</v>
      </c>
      <c r="G76" s="40">
        <v>9.8000000000000007</v>
      </c>
      <c r="H76" s="31">
        <f t="shared" si="5"/>
        <v>678.45400000000006</v>
      </c>
      <c r="I76" s="38"/>
    </row>
    <row r="77" spans="1:9" s="39" customFormat="1">
      <c r="A77" s="124"/>
      <c r="B77" s="125"/>
      <c r="C77" s="131"/>
      <c r="D77" s="132"/>
      <c r="E77" s="29"/>
      <c r="F77" s="126"/>
      <c r="G77" s="127"/>
      <c r="H77" s="31">
        <f t="shared" si="5"/>
        <v>0</v>
      </c>
      <c r="I77" s="38"/>
    </row>
    <row r="78" spans="1:9" s="39" customFormat="1">
      <c r="A78" s="124"/>
      <c r="B78" s="125"/>
      <c r="C78" s="131"/>
      <c r="D78" s="132"/>
      <c r="E78" s="29"/>
      <c r="F78" s="126"/>
      <c r="G78" s="127"/>
      <c r="H78" s="31">
        <f t="shared" si="5"/>
        <v>0</v>
      </c>
      <c r="I78" s="38"/>
    </row>
    <row r="79" spans="1:9" s="39" customFormat="1">
      <c r="A79" s="124"/>
      <c r="B79" s="125"/>
      <c r="C79" s="20" t="s">
        <v>109</v>
      </c>
      <c r="D79" s="19" t="s">
        <v>229</v>
      </c>
      <c r="E79" s="29"/>
      <c r="F79" s="126"/>
      <c r="G79" s="127"/>
      <c r="H79" s="31">
        <f t="shared" si="5"/>
        <v>0</v>
      </c>
      <c r="I79" s="38"/>
    </row>
    <row r="80" spans="1:9" s="39" customFormat="1" ht="45.75">
      <c r="A80" s="4" t="s">
        <v>4</v>
      </c>
      <c r="B80" s="5">
        <v>92423</v>
      </c>
      <c r="C80" s="20" t="s">
        <v>230</v>
      </c>
      <c r="D80" s="75" t="s">
        <v>417</v>
      </c>
      <c r="E80" s="29" t="s">
        <v>6</v>
      </c>
      <c r="F80" s="51">
        <v>174.4</v>
      </c>
      <c r="G80" s="40">
        <v>58.25</v>
      </c>
      <c r="H80" s="31">
        <f t="shared" si="5"/>
        <v>10158.800000000001</v>
      </c>
      <c r="I80" s="38"/>
    </row>
    <row r="81" spans="1:9" s="39" customFormat="1" ht="25.5">
      <c r="A81" s="4" t="s">
        <v>4</v>
      </c>
      <c r="B81" s="5" t="s">
        <v>21</v>
      </c>
      <c r="C81" s="20" t="s">
        <v>231</v>
      </c>
      <c r="D81" s="5" t="s">
        <v>19</v>
      </c>
      <c r="E81" s="29" t="s">
        <v>7</v>
      </c>
      <c r="F81" s="51">
        <v>4.3600000000000003</v>
      </c>
      <c r="G81" s="40">
        <v>385</v>
      </c>
      <c r="H81" s="31">
        <f t="shared" si="5"/>
        <v>1678.6000000000001</v>
      </c>
      <c r="I81" s="38"/>
    </row>
    <row r="82" spans="1:9" s="39" customFormat="1" ht="25.5">
      <c r="A82" s="4" t="s">
        <v>4</v>
      </c>
      <c r="B82" s="5" t="s">
        <v>24</v>
      </c>
      <c r="C82" s="20" t="s">
        <v>232</v>
      </c>
      <c r="D82" s="5" t="s">
        <v>22</v>
      </c>
      <c r="E82" s="29" t="s">
        <v>10</v>
      </c>
      <c r="F82" s="51">
        <v>270.02</v>
      </c>
      <c r="G82" s="40">
        <v>8.8000000000000007</v>
      </c>
      <c r="H82" s="31">
        <f t="shared" si="5"/>
        <v>2376.1759999999999</v>
      </c>
      <c r="I82" s="38"/>
    </row>
    <row r="83" spans="1:9" s="39" customFormat="1" ht="25.5">
      <c r="A83" s="4" t="s">
        <v>4</v>
      </c>
      <c r="B83" s="5" t="s">
        <v>26</v>
      </c>
      <c r="C83" s="20" t="s">
        <v>233</v>
      </c>
      <c r="D83" s="5" t="s">
        <v>25</v>
      </c>
      <c r="E83" s="29" t="s">
        <v>10</v>
      </c>
      <c r="F83" s="51">
        <v>141.31</v>
      </c>
      <c r="G83" s="40">
        <v>9.8000000000000007</v>
      </c>
      <c r="H83" s="31">
        <f t="shared" si="5"/>
        <v>1384.8380000000002</v>
      </c>
      <c r="I83" s="38"/>
    </row>
    <row r="84" spans="1:9" s="39" customFormat="1">
      <c r="A84" s="124" t="s">
        <v>151</v>
      </c>
      <c r="B84" s="137"/>
      <c r="C84" s="20" t="s">
        <v>234</v>
      </c>
      <c r="D84" s="19" t="s">
        <v>263</v>
      </c>
      <c r="E84" s="29" t="s">
        <v>9</v>
      </c>
      <c r="F84" s="56">
        <v>228</v>
      </c>
      <c r="G84" s="127">
        <v>135.44999999999999</v>
      </c>
      <c r="H84" s="31">
        <f t="shared" si="5"/>
        <v>30882.6</v>
      </c>
      <c r="I84" s="38"/>
    </row>
    <row r="85" spans="1:9" s="39" customFormat="1" ht="34.5">
      <c r="A85" s="76" t="s">
        <v>93</v>
      </c>
      <c r="B85" s="125">
        <v>3736</v>
      </c>
      <c r="C85" s="20" t="s">
        <v>255</v>
      </c>
      <c r="D85" s="81" t="s">
        <v>264</v>
      </c>
      <c r="E85" s="29" t="s">
        <v>6</v>
      </c>
      <c r="F85" s="126">
        <v>8.68</v>
      </c>
      <c r="G85" s="127">
        <v>35.29</v>
      </c>
      <c r="H85" s="31">
        <f t="shared" si="5"/>
        <v>306.31719999999996</v>
      </c>
      <c r="I85" s="38"/>
    </row>
    <row r="86" spans="1:9" s="39" customFormat="1" ht="45.75">
      <c r="A86" s="76" t="s">
        <v>93</v>
      </c>
      <c r="B86" s="125">
        <v>90853</v>
      </c>
      <c r="C86" s="20" t="s">
        <v>266</v>
      </c>
      <c r="D86" s="84" t="s">
        <v>265</v>
      </c>
      <c r="E86" s="29" t="s">
        <v>7</v>
      </c>
      <c r="F86" s="126">
        <v>1.81</v>
      </c>
      <c r="G86" s="127">
        <v>416.75</v>
      </c>
      <c r="H86" s="31">
        <f t="shared" si="5"/>
        <v>754.3175</v>
      </c>
      <c r="I86" s="38"/>
    </row>
    <row r="87" spans="1:9" s="39" customFormat="1">
      <c r="A87" s="76"/>
      <c r="B87" s="125"/>
      <c r="C87" s="20"/>
      <c r="D87" s="81"/>
      <c r="E87" s="29"/>
      <c r="F87" s="126"/>
      <c r="G87" s="127"/>
      <c r="H87" s="31">
        <f t="shared" si="5"/>
        <v>0</v>
      </c>
      <c r="I87" s="38"/>
    </row>
    <row r="88" spans="1:9" s="39" customFormat="1">
      <c r="A88" s="124"/>
      <c r="B88" s="125"/>
      <c r="C88" s="131"/>
      <c r="D88" s="132"/>
      <c r="E88" s="29"/>
      <c r="F88" s="126"/>
      <c r="G88" s="127"/>
      <c r="H88" s="31">
        <f t="shared" si="5"/>
        <v>0</v>
      </c>
      <c r="I88" s="38"/>
    </row>
    <row r="89" spans="1:9" s="39" customFormat="1">
      <c r="A89" s="124"/>
      <c r="B89" s="125"/>
      <c r="C89" s="20" t="s">
        <v>110</v>
      </c>
      <c r="D89" s="19" t="s">
        <v>247</v>
      </c>
      <c r="E89" s="29"/>
      <c r="F89" s="126"/>
      <c r="G89" s="127"/>
      <c r="H89" s="31">
        <f t="shared" si="5"/>
        <v>0</v>
      </c>
      <c r="I89" s="38"/>
    </row>
    <row r="90" spans="1:9" s="39" customFormat="1" ht="38.25">
      <c r="A90" s="48" t="s">
        <v>4</v>
      </c>
      <c r="B90" s="5">
        <v>87473</v>
      </c>
      <c r="C90" s="49" t="s">
        <v>235</v>
      </c>
      <c r="D90" s="5" t="s">
        <v>59</v>
      </c>
      <c r="E90" s="50" t="s">
        <v>6</v>
      </c>
      <c r="F90" s="51">
        <v>215.73</v>
      </c>
      <c r="G90" s="52">
        <v>87</v>
      </c>
      <c r="H90" s="31">
        <f t="shared" si="5"/>
        <v>18768.509999999998</v>
      </c>
      <c r="I90" s="38"/>
    </row>
    <row r="91" spans="1:9" s="39" customFormat="1" ht="23.25">
      <c r="A91" s="48" t="s">
        <v>4</v>
      </c>
      <c r="B91" s="5">
        <v>72120</v>
      </c>
      <c r="C91" s="49" t="s">
        <v>248</v>
      </c>
      <c r="D91" s="75" t="s">
        <v>262</v>
      </c>
      <c r="E91" s="50" t="s">
        <v>6</v>
      </c>
      <c r="F91" s="51">
        <v>164.21</v>
      </c>
      <c r="G91" s="52">
        <v>299.38</v>
      </c>
      <c r="H91" s="31">
        <f t="shared" si="5"/>
        <v>49161.1898</v>
      </c>
      <c r="I91" s="38"/>
    </row>
    <row r="92" spans="1:9" s="39" customFormat="1">
      <c r="A92" s="48"/>
      <c r="B92" s="5"/>
      <c r="C92" s="49"/>
      <c r="D92" s="5"/>
      <c r="E92" s="50"/>
      <c r="F92" s="51"/>
      <c r="G92" s="52"/>
      <c r="H92" s="31">
        <f t="shared" si="5"/>
        <v>0</v>
      </c>
      <c r="I92" s="38"/>
    </row>
    <row r="93" spans="1:9" s="39" customFormat="1">
      <c r="A93" s="124"/>
      <c r="B93" s="125"/>
      <c r="C93" s="131"/>
      <c r="D93" s="132"/>
      <c r="E93" s="29"/>
      <c r="F93" s="126"/>
      <c r="G93" s="127"/>
      <c r="H93" s="31">
        <f t="shared" si="5"/>
        <v>0</v>
      </c>
      <c r="I93" s="38"/>
    </row>
    <row r="94" spans="1:9" s="39" customFormat="1">
      <c r="A94" s="124"/>
      <c r="B94" s="125"/>
      <c r="C94" s="20" t="s">
        <v>111</v>
      </c>
      <c r="D94" s="19" t="s">
        <v>236</v>
      </c>
      <c r="E94" s="29"/>
      <c r="F94" s="126"/>
      <c r="G94" s="127"/>
      <c r="H94" s="31">
        <f t="shared" si="5"/>
        <v>0</v>
      </c>
      <c r="I94" s="38"/>
    </row>
    <row r="95" spans="1:9" s="39" customFormat="1" ht="25.5">
      <c r="A95" s="124" t="s">
        <v>151</v>
      </c>
      <c r="B95" s="125"/>
      <c r="C95" s="20" t="s">
        <v>237</v>
      </c>
      <c r="D95" s="157" t="s">
        <v>423</v>
      </c>
      <c r="E95" s="50" t="s">
        <v>6</v>
      </c>
      <c r="F95" s="158">
        <v>329.39</v>
      </c>
      <c r="G95" s="159">
        <v>206</v>
      </c>
      <c r="H95" s="31">
        <f t="shared" si="5"/>
        <v>67854.34</v>
      </c>
      <c r="I95" s="38"/>
    </row>
    <row r="96" spans="1:9" s="39" customFormat="1" ht="25.5">
      <c r="A96" s="124" t="s">
        <v>151</v>
      </c>
      <c r="B96" s="125"/>
      <c r="C96" s="20" t="s">
        <v>238</v>
      </c>
      <c r="D96" s="157" t="s">
        <v>416</v>
      </c>
      <c r="E96" s="50" t="s">
        <v>6</v>
      </c>
      <c r="F96" s="158">
        <v>329.39</v>
      </c>
      <c r="G96" s="159">
        <v>78.900000000000006</v>
      </c>
      <c r="H96" s="31">
        <f t="shared" si="5"/>
        <v>25988.870999999999</v>
      </c>
      <c r="I96" s="38"/>
    </row>
    <row r="97" spans="1:9" s="39" customFormat="1" ht="25.5">
      <c r="A97" s="124" t="s">
        <v>151</v>
      </c>
      <c r="B97" s="125"/>
      <c r="C97" s="20" t="s">
        <v>244</v>
      </c>
      <c r="D97" s="5" t="s">
        <v>245</v>
      </c>
      <c r="E97" s="29" t="s">
        <v>33</v>
      </c>
      <c r="F97" s="134">
        <v>60.8</v>
      </c>
      <c r="G97" s="127">
        <v>155</v>
      </c>
      <c r="H97" s="31">
        <f t="shared" si="5"/>
        <v>9424</v>
      </c>
      <c r="I97" s="38"/>
    </row>
    <row r="98" spans="1:9" s="39" customFormat="1">
      <c r="A98" s="124"/>
      <c r="B98" s="125"/>
      <c r="C98" s="131"/>
      <c r="D98" s="132"/>
      <c r="E98" s="29"/>
      <c r="F98" s="134"/>
      <c r="G98" s="127"/>
      <c r="H98" s="31">
        <f t="shared" si="5"/>
        <v>0</v>
      </c>
      <c r="I98" s="38"/>
    </row>
    <row r="99" spans="1:9" s="39" customFormat="1">
      <c r="A99" s="124"/>
      <c r="B99" s="125"/>
      <c r="C99" s="131"/>
      <c r="D99" s="132"/>
      <c r="E99" s="29"/>
      <c r="F99" s="134"/>
      <c r="G99" s="127"/>
      <c r="H99" s="31">
        <f t="shared" si="5"/>
        <v>0</v>
      </c>
      <c r="I99" s="38"/>
    </row>
    <row r="100" spans="1:9" s="39" customFormat="1">
      <c r="A100" s="124"/>
      <c r="B100" s="125"/>
      <c r="C100" s="20" t="s">
        <v>112</v>
      </c>
      <c r="D100" s="19" t="s">
        <v>252</v>
      </c>
      <c r="E100" s="29"/>
      <c r="F100" s="134"/>
      <c r="G100" s="127"/>
      <c r="H100" s="31">
        <f t="shared" si="5"/>
        <v>0</v>
      </c>
      <c r="I100" s="38"/>
    </row>
    <row r="101" spans="1:9" s="39" customFormat="1" ht="25.5">
      <c r="A101" s="4" t="s">
        <v>4</v>
      </c>
      <c r="B101" s="5" t="s">
        <v>28</v>
      </c>
      <c r="C101" s="49" t="s">
        <v>249</v>
      </c>
      <c r="D101" s="5" t="s">
        <v>27</v>
      </c>
      <c r="E101" s="29" t="s">
        <v>6</v>
      </c>
      <c r="F101" s="46">
        <v>431.46</v>
      </c>
      <c r="G101" s="29">
        <v>4.1500000000000004</v>
      </c>
      <c r="H101" s="31">
        <f t="shared" si="5"/>
        <v>1790.559</v>
      </c>
      <c r="I101" s="38"/>
    </row>
    <row r="102" spans="1:9" s="39" customFormat="1" ht="25.5">
      <c r="A102" s="4" t="s">
        <v>4</v>
      </c>
      <c r="B102" s="5" t="s">
        <v>30</v>
      </c>
      <c r="C102" s="49" t="s">
        <v>250</v>
      </c>
      <c r="D102" s="5" t="s">
        <v>29</v>
      </c>
      <c r="E102" s="29" t="s">
        <v>6</v>
      </c>
      <c r="F102" s="46">
        <v>431.46</v>
      </c>
      <c r="G102" s="29">
        <v>32.35</v>
      </c>
      <c r="H102" s="31">
        <f t="shared" si="5"/>
        <v>13957.731</v>
      </c>
      <c r="I102" s="38"/>
    </row>
    <row r="103" spans="1:9" s="39" customFormat="1" ht="25.5">
      <c r="A103" s="4" t="s">
        <v>4</v>
      </c>
      <c r="B103" s="5" t="s">
        <v>31</v>
      </c>
      <c r="C103" s="49" t="s">
        <v>251</v>
      </c>
      <c r="D103" s="5" t="s">
        <v>32</v>
      </c>
      <c r="E103" s="29" t="s">
        <v>6</v>
      </c>
      <c r="F103" s="46">
        <v>431.46</v>
      </c>
      <c r="G103" s="29">
        <v>11.38</v>
      </c>
      <c r="H103" s="31">
        <f t="shared" si="5"/>
        <v>4910.0147999999999</v>
      </c>
      <c r="I103" s="38"/>
    </row>
    <row r="104" spans="1:9" s="39" customFormat="1" ht="34.5">
      <c r="A104" s="4" t="s">
        <v>4</v>
      </c>
      <c r="B104" s="125">
        <v>87270</v>
      </c>
      <c r="C104" s="49" t="s">
        <v>254</v>
      </c>
      <c r="D104" s="75" t="s">
        <v>253</v>
      </c>
      <c r="E104" s="29" t="s">
        <v>6</v>
      </c>
      <c r="F104" s="134">
        <v>121.8</v>
      </c>
      <c r="G104" s="127">
        <v>63.74</v>
      </c>
      <c r="H104" s="31">
        <f t="shared" si="5"/>
        <v>7763.5320000000002</v>
      </c>
      <c r="I104" s="38"/>
    </row>
    <row r="105" spans="1:9" s="39" customFormat="1">
      <c r="A105" s="124" t="s">
        <v>279</v>
      </c>
      <c r="B105" s="125">
        <v>7356</v>
      </c>
      <c r="C105" s="49" t="s">
        <v>290</v>
      </c>
      <c r="D105" s="96" t="s">
        <v>291</v>
      </c>
      <c r="E105" s="29" t="s">
        <v>292</v>
      </c>
      <c r="F105" s="40">
        <v>98</v>
      </c>
      <c r="G105" s="127">
        <v>20.149999999999999</v>
      </c>
      <c r="H105" s="31">
        <f t="shared" si="5"/>
        <v>1974.6999999999998</v>
      </c>
      <c r="I105" s="38"/>
    </row>
    <row r="106" spans="1:9" s="39" customFormat="1" ht="23.25">
      <c r="A106" s="76" t="s">
        <v>93</v>
      </c>
      <c r="B106" s="125">
        <v>88488</v>
      </c>
      <c r="C106" s="49" t="s">
        <v>294</v>
      </c>
      <c r="D106" s="144" t="s">
        <v>293</v>
      </c>
      <c r="E106" s="29" t="s">
        <v>6</v>
      </c>
      <c r="F106" s="134">
        <v>8.68</v>
      </c>
      <c r="G106" s="127">
        <v>15.05</v>
      </c>
      <c r="H106" s="31">
        <f t="shared" si="5"/>
        <v>130.63400000000001</v>
      </c>
      <c r="I106" s="38"/>
    </row>
    <row r="107" spans="1:9" s="39" customFormat="1" ht="23.25">
      <c r="A107" s="76" t="s">
        <v>93</v>
      </c>
      <c r="B107" s="125">
        <v>88489</v>
      </c>
      <c r="C107" s="49" t="s">
        <v>296</v>
      </c>
      <c r="D107" s="96" t="s">
        <v>295</v>
      </c>
      <c r="E107" s="29" t="s">
        <v>6</v>
      </c>
      <c r="F107" s="134">
        <v>293.55</v>
      </c>
      <c r="G107" s="127">
        <v>13.11</v>
      </c>
      <c r="H107" s="31">
        <f t="shared" si="5"/>
        <v>3848.4405000000002</v>
      </c>
      <c r="I107" s="38"/>
    </row>
    <row r="108" spans="1:9" s="39" customFormat="1" ht="22.5">
      <c r="A108" s="76" t="s">
        <v>93</v>
      </c>
      <c r="B108" s="125">
        <v>40905</v>
      </c>
      <c r="C108" s="49" t="s">
        <v>298</v>
      </c>
      <c r="D108" s="75" t="s">
        <v>297</v>
      </c>
      <c r="E108" s="29" t="s">
        <v>6</v>
      </c>
      <c r="F108" s="134">
        <v>101.6</v>
      </c>
      <c r="G108" s="127">
        <v>25.94</v>
      </c>
      <c r="H108" s="31">
        <f t="shared" si="5"/>
        <v>2635.5039999999999</v>
      </c>
      <c r="I108" s="38"/>
    </row>
    <row r="109" spans="1:9" s="39" customFormat="1">
      <c r="A109" s="124"/>
      <c r="B109" s="125"/>
      <c r="C109" s="131"/>
      <c r="D109" s="132"/>
      <c r="E109" s="29"/>
      <c r="F109" s="134"/>
      <c r="G109" s="127"/>
      <c r="H109" s="31">
        <f t="shared" si="5"/>
        <v>0</v>
      </c>
      <c r="I109" s="38"/>
    </row>
    <row r="110" spans="1:9" s="39" customFormat="1">
      <c r="A110" s="124"/>
      <c r="B110" s="125"/>
      <c r="C110" s="20" t="s">
        <v>113</v>
      </c>
      <c r="D110" s="19" t="s">
        <v>267</v>
      </c>
      <c r="E110" s="29"/>
      <c r="F110" s="134"/>
      <c r="G110" s="127"/>
      <c r="H110" s="31">
        <f t="shared" si="5"/>
        <v>0</v>
      </c>
      <c r="I110" s="38"/>
    </row>
    <row r="111" spans="1:9" s="39" customFormat="1" ht="23.25">
      <c r="A111" s="76" t="s">
        <v>93</v>
      </c>
      <c r="B111" s="125">
        <v>96117</v>
      </c>
      <c r="C111" s="20" t="s">
        <v>268</v>
      </c>
      <c r="D111" s="81" t="s">
        <v>269</v>
      </c>
      <c r="E111" s="29" t="s">
        <v>6</v>
      </c>
      <c r="F111" s="134">
        <v>60.47</v>
      </c>
      <c r="G111" s="127">
        <v>114.4</v>
      </c>
      <c r="H111" s="31">
        <f t="shared" si="5"/>
        <v>6917.768</v>
      </c>
      <c r="I111" s="38"/>
    </row>
    <row r="112" spans="1:9" s="39" customFormat="1" ht="23.25">
      <c r="A112" s="76" t="s">
        <v>93</v>
      </c>
      <c r="B112" s="125">
        <v>96116</v>
      </c>
      <c r="C112" s="20" t="s">
        <v>271</v>
      </c>
      <c r="D112" s="84" t="s">
        <v>270</v>
      </c>
      <c r="E112" s="29" t="s">
        <v>6</v>
      </c>
      <c r="F112" s="40">
        <v>26.6</v>
      </c>
      <c r="G112" s="127">
        <v>45.02</v>
      </c>
      <c r="H112" s="31">
        <f t="shared" si="5"/>
        <v>1197.5320000000002</v>
      </c>
      <c r="I112" s="38"/>
    </row>
    <row r="113" spans="1:9" s="39" customFormat="1" ht="23.25">
      <c r="A113" s="76" t="s">
        <v>93</v>
      </c>
      <c r="B113" s="125">
        <v>84093</v>
      </c>
      <c r="C113" s="20" t="s">
        <v>273</v>
      </c>
      <c r="D113" s="75" t="s">
        <v>272</v>
      </c>
      <c r="E113" s="29" t="s">
        <v>9</v>
      </c>
      <c r="F113" s="134">
        <v>75.58</v>
      </c>
      <c r="G113" s="127">
        <v>28.18</v>
      </c>
      <c r="H113" s="31">
        <f t="shared" si="5"/>
        <v>2129.8444</v>
      </c>
      <c r="I113" s="38"/>
    </row>
    <row r="114" spans="1:9" s="39" customFormat="1" ht="22.5">
      <c r="A114" s="76" t="s">
        <v>93</v>
      </c>
      <c r="B114" s="125">
        <v>96122</v>
      </c>
      <c r="C114" s="20" t="s">
        <v>275</v>
      </c>
      <c r="D114" s="96" t="s">
        <v>274</v>
      </c>
      <c r="E114" s="29" t="s">
        <v>9</v>
      </c>
      <c r="F114" s="134">
        <v>75.58</v>
      </c>
      <c r="G114" s="127">
        <v>24.7</v>
      </c>
      <c r="H114" s="31">
        <f t="shared" si="5"/>
        <v>1866.8259999999998</v>
      </c>
      <c r="I114" s="38"/>
    </row>
    <row r="115" spans="1:9" s="39" customFormat="1">
      <c r="A115" s="76"/>
      <c r="B115" s="125"/>
      <c r="C115" s="20"/>
      <c r="D115" s="19"/>
      <c r="E115" s="29"/>
      <c r="F115" s="134"/>
      <c r="G115" s="127"/>
      <c r="H115" s="31">
        <f t="shared" si="5"/>
        <v>0</v>
      </c>
      <c r="I115" s="38"/>
    </row>
    <row r="116" spans="1:9" s="39" customFormat="1">
      <c r="A116" s="124"/>
      <c r="B116" s="125"/>
      <c r="C116" s="20"/>
      <c r="D116" s="19"/>
      <c r="E116" s="29"/>
      <c r="F116" s="134"/>
      <c r="G116" s="127"/>
      <c r="H116" s="31">
        <f t="shared" si="5"/>
        <v>0</v>
      </c>
      <c r="I116" s="38"/>
    </row>
    <row r="117" spans="1:9" s="149" customFormat="1">
      <c r="A117" s="136"/>
      <c r="B117" s="137"/>
      <c r="C117" s="20" t="s">
        <v>114</v>
      </c>
      <c r="D117" s="19" t="s">
        <v>276</v>
      </c>
      <c r="E117" s="138"/>
      <c r="F117" s="145"/>
      <c r="G117" s="146"/>
      <c r="H117" s="147">
        <f t="shared" si="5"/>
        <v>0</v>
      </c>
      <c r="I117" s="148"/>
    </row>
    <row r="118" spans="1:9" ht="25.5">
      <c r="A118" s="4" t="s">
        <v>151</v>
      </c>
      <c r="B118" s="5"/>
      <c r="C118" s="17" t="s">
        <v>277</v>
      </c>
      <c r="D118" s="5" t="s">
        <v>165</v>
      </c>
      <c r="E118" s="29" t="s">
        <v>6</v>
      </c>
      <c r="F118" s="46">
        <v>17.989999999999998</v>
      </c>
      <c r="G118" s="28">
        <v>918</v>
      </c>
      <c r="H118" s="31">
        <f t="shared" si="5"/>
        <v>16514.82</v>
      </c>
      <c r="I118" s="8"/>
    </row>
    <row r="119" spans="1:9" ht="45.75">
      <c r="A119" s="76" t="s">
        <v>93</v>
      </c>
      <c r="B119" s="5">
        <v>90841</v>
      </c>
      <c r="C119" s="17" t="s">
        <v>278</v>
      </c>
      <c r="D119" s="75" t="s">
        <v>280</v>
      </c>
      <c r="E119" s="29" t="s">
        <v>36</v>
      </c>
      <c r="F119" s="46">
        <v>2</v>
      </c>
      <c r="G119" s="28">
        <v>820.25</v>
      </c>
      <c r="H119" s="31">
        <f t="shared" si="5"/>
        <v>1640.5</v>
      </c>
      <c r="I119" s="8"/>
    </row>
    <row r="120" spans="1:9" ht="45.75">
      <c r="A120" s="76" t="s">
        <v>93</v>
      </c>
      <c r="B120" s="43">
        <v>90844</v>
      </c>
      <c r="C120" s="17" t="s">
        <v>281</v>
      </c>
      <c r="D120" s="151" t="s">
        <v>282</v>
      </c>
      <c r="E120" s="29" t="s">
        <v>36</v>
      </c>
      <c r="F120" s="51">
        <v>2</v>
      </c>
      <c r="G120" s="28">
        <v>951.13</v>
      </c>
      <c r="H120" s="31">
        <f t="shared" si="5"/>
        <v>1902.26</v>
      </c>
      <c r="I120" s="8"/>
    </row>
    <row r="121" spans="1:9" ht="22.5">
      <c r="A121" s="76" t="s">
        <v>93</v>
      </c>
      <c r="B121" s="43">
        <v>39624</v>
      </c>
      <c r="C121" s="17" t="s">
        <v>284</v>
      </c>
      <c r="D121" s="75" t="s">
        <v>283</v>
      </c>
      <c r="E121" s="29" t="s">
        <v>36</v>
      </c>
      <c r="F121" s="114">
        <v>3</v>
      </c>
      <c r="G121" s="28">
        <v>1427.61</v>
      </c>
      <c r="H121" s="31">
        <f t="shared" si="5"/>
        <v>4282.83</v>
      </c>
      <c r="I121" s="8"/>
    </row>
    <row r="122" spans="1:9" ht="25.5">
      <c r="A122" s="4" t="s">
        <v>151</v>
      </c>
      <c r="B122" s="43"/>
      <c r="C122" s="17" t="s">
        <v>285</v>
      </c>
      <c r="D122" s="5" t="s">
        <v>286</v>
      </c>
      <c r="E122" s="29" t="s">
        <v>6</v>
      </c>
      <c r="F122" s="114">
        <v>4.5999999999999996</v>
      </c>
      <c r="G122" s="28">
        <v>918</v>
      </c>
      <c r="H122" s="31">
        <f t="shared" si="5"/>
        <v>4222.7999999999993</v>
      </c>
      <c r="I122" s="8"/>
    </row>
    <row r="123" spans="1:9" ht="45.75">
      <c r="A123" s="76" t="s">
        <v>93</v>
      </c>
      <c r="B123" s="44" t="s">
        <v>299</v>
      </c>
      <c r="C123" s="17" t="s">
        <v>287</v>
      </c>
      <c r="D123" s="96" t="s">
        <v>288</v>
      </c>
      <c r="E123" s="108" t="s">
        <v>6</v>
      </c>
      <c r="F123" s="109">
        <v>1</v>
      </c>
      <c r="G123" s="110">
        <v>824.05</v>
      </c>
      <c r="H123" s="31">
        <f t="shared" ref="H123:H125" si="6">SUM(F123*G123)</f>
        <v>824.05</v>
      </c>
      <c r="I123" s="8"/>
    </row>
    <row r="124" spans="1:9">
      <c r="A124" s="4"/>
      <c r="B124" s="44"/>
      <c r="C124" s="17"/>
      <c r="D124" s="5"/>
      <c r="E124" s="108"/>
      <c r="F124" s="109"/>
      <c r="G124" s="110"/>
      <c r="H124" s="147">
        <f t="shared" si="6"/>
        <v>0</v>
      </c>
      <c r="I124" s="8"/>
    </row>
    <row r="125" spans="1:9">
      <c r="A125" s="4"/>
      <c r="B125" s="43"/>
      <c r="C125" s="17"/>
      <c r="D125" s="5"/>
      <c r="E125" s="69"/>
      <c r="F125" s="111"/>
      <c r="G125" s="112"/>
      <c r="H125" s="147">
        <f t="shared" si="6"/>
        <v>0</v>
      </c>
      <c r="I125" s="8"/>
    </row>
    <row r="126" spans="1:9">
      <c r="A126" s="4"/>
      <c r="B126" s="43"/>
      <c r="C126" s="17" t="s">
        <v>115</v>
      </c>
      <c r="D126" s="5" t="s">
        <v>300</v>
      </c>
      <c r="E126" s="69"/>
      <c r="F126" s="111"/>
      <c r="G126" s="112"/>
      <c r="H126" s="31">
        <f t="shared" ref="H126:H235" si="7">SUM(F126*G126)</f>
        <v>0</v>
      </c>
      <c r="I126" s="8"/>
    </row>
    <row r="127" spans="1:9">
      <c r="A127" s="4" t="s">
        <v>151</v>
      </c>
      <c r="B127" s="43"/>
      <c r="C127" s="17" t="s">
        <v>301</v>
      </c>
      <c r="D127" s="5" t="s">
        <v>302</v>
      </c>
      <c r="E127" s="29" t="s">
        <v>6</v>
      </c>
      <c r="F127" s="111">
        <v>254.74</v>
      </c>
      <c r="G127" s="28">
        <v>3.75</v>
      </c>
      <c r="H127" s="31">
        <f t="shared" si="7"/>
        <v>955.27500000000009</v>
      </c>
      <c r="I127" s="8"/>
    </row>
    <row r="128" spans="1:9">
      <c r="A128" s="4" t="s">
        <v>151</v>
      </c>
      <c r="B128" s="43"/>
      <c r="C128" s="17" t="s">
        <v>304</v>
      </c>
      <c r="D128" s="5" t="s">
        <v>303</v>
      </c>
      <c r="E128" s="29" t="s">
        <v>6</v>
      </c>
      <c r="F128" s="111">
        <v>254.74</v>
      </c>
      <c r="G128" s="29">
        <v>4.95</v>
      </c>
      <c r="H128" s="31">
        <f t="shared" si="7"/>
        <v>1260.9630000000002</v>
      </c>
      <c r="I128" s="8"/>
    </row>
    <row r="129" spans="1:9" ht="34.5">
      <c r="A129" s="76" t="s">
        <v>93</v>
      </c>
      <c r="B129" s="43">
        <v>90902</v>
      </c>
      <c r="C129" s="17" t="s">
        <v>305</v>
      </c>
      <c r="D129" s="75" t="s">
        <v>367</v>
      </c>
      <c r="E129" s="69" t="s">
        <v>6</v>
      </c>
      <c r="F129" s="111">
        <v>333.44</v>
      </c>
      <c r="G129" s="112">
        <v>78.7</v>
      </c>
      <c r="H129" s="31">
        <f t="shared" si="7"/>
        <v>26241.727999999999</v>
      </c>
      <c r="I129" s="8"/>
    </row>
    <row r="130" spans="1:9" ht="34.5">
      <c r="A130" s="76" t="s">
        <v>93</v>
      </c>
      <c r="B130" s="88" t="s">
        <v>308</v>
      </c>
      <c r="C130" s="17" t="s">
        <v>307</v>
      </c>
      <c r="D130" s="96" t="s">
        <v>309</v>
      </c>
      <c r="E130" s="69" t="s">
        <v>6</v>
      </c>
      <c r="F130" s="111">
        <v>254.74</v>
      </c>
      <c r="G130" s="112">
        <v>65.38</v>
      </c>
      <c r="H130" s="31">
        <f t="shared" si="7"/>
        <v>16654.9012</v>
      </c>
      <c r="I130" s="8"/>
    </row>
    <row r="131" spans="1:9" ht="23.25">
      <c r="A131" s="76" t="s">
        <v>93</v>
      </c>
      <c r="B131" s="43">
        <v>88650</v>
      </c>
      <c r="C131" s="17" t="s">
        <v>326</v>
      </c>
      <c r="D131" s="75" t="s">
        <v>310</v>
      </c>
      <c r="E131" s="69" t="s">
        <v>9</v>
      </c>
      <c r="F131" s="111">
        <v>58.5</v>
      </c>
      <c r="G131" s="112">
        <v>11.26</v>
      </c>
      <c r="H131" s="31">
        <f t="shared" si="7"/>
        <v>658.71</v>
      </c>
      <c r="I131" s="8"/>
    </row>
    <row r="132" spans="1:9" ht="23.25">
      <c r="A132" s="76" t="s">
        <v>93</v>
      </c>
      <c r="B132" s="98" t="s">
        <v>366</v>
      </c>
      <c r="C132" s="17" t="s">
        <v>364</v>
      </c>
      <c r="D132" s="96" t="s">
        <v>365</v>
      </c>
      <c r="E132" s="69" t="s">
        <v>6</v>
      </c>
      <c r="F132" s="111">
        <v>72.38</v>
      </c>
      <c r="G132" s="112">
        <v>49.15</v>
      </c>
      <c r="H132" s="31">
        <f t="shared" si="7"/>
        <v>3557.4769999999999</v>
      </c>
      <c r="I132" s="8"/>
    </row>
    <row r="133" spans="1:9">
      <c r="A133" s="4"/>
      <c r="B133" s="43"/>
      <c r="C133" s="17"/>
      <c r="D133" s="5"/>
      <c r="E133" s="69"/>
      <c r="F133" s="111"/>
      <c r="G133" s="112"/>
      <c r="H133" s="31">
        <f t="shared" si="7"/>
        <v>0</v>
      </c>
      <c r="I133" s="8"/>
    </row>
    <row r="134" spans="1:9">
      <c r="A134" s="4"/>
      <c r="B134" s="43"/>
      <c r="C134" s="17"/>
      <c r="D134" s="5"/>
      <c r="E134" s="69"/>
      <c r="F134" s="111"/>
      <c r="G134" s="112"/>
      <c r="H134" s="31">
        <f t="shared" si="7"/>
        <v>0</v>
      </c>
      <c r="I134" s="8"/>
    </row>
    <row r="135" spans="1:9">
      <c r="A135" s="4"/>
      <c r="B135" s="43"/>
      <c r="C135" s="17" t="s">
        <v>116</v>
      </c>
      <c r="D135" s="5" t="s">
        <v>167</v>
      </c>
      <c r="E135" s="69"/>
      <c r="F135" s="111"/>
      <c r="G135" s="70"/>
      <c r="H135" s="31">
        <f t="shared" si="7"/>
        <v>0</v>
      </c>
      <c r="I135" s="8"/>
    </row>
    <row r="136" spans="1:9">
      <c r="A136" s="98" t="s">
        <v>279</v>
      </c>
      <c r="B136" s="43">
        <v>12774</v>
      </c>
      <c r="C136" s="17" t="s">
        <v>311</v>
      </c>
      <c r="D136" s="75" t="s">
        <v>312</v>
      </c>
      <c r="E136" s="69" t="s">
        <v>36</v>
      </c>
      <c r="F136" s="111">
        <v>1</v>
      </c>
      <c r="G136" s="70">
        <v>117.78</v>
      </c>
      <c r="H136" s="31">
        <f t="shared" si="7"/>
        <v>117.78</v>
      </c>
      <c r="I136" s="8"/>
    </row>
    <row r="137" spans="1:9">
      <c r="A137" s="123" t="s">
        <v>279</v>
      </c>
      <c r="B137" s="98">
        <v>11868</v>
      </c>
      <c r="C137" s="17" t="s">
        <v>313</v>
      </c>
      <c r="D137" s="96" t="s">
        <v>318</v>
      </c>
      <c r="E137" s="69" t="s">
        <v>36</v>
      </c>
      <c r="F137" s="111">
        <v>1</v>
      </c>
      <c r="G137" s="70">
        <v>456.19</v>
      </c>
      <c r="H137" s="31">
        <f t="shared" si="7"/>
        <v>456.19</v>
      </c>
      <c r="I137" s="8"/>
    </row>
    <row r="138" spans="1:9" ht="34.5">
      <c r="A138" s="98" t="s">
        <v>279</v>
      </c>
      <c r="B138" s="123" t="s">
        <v>315</v>
      </c>
      <c r="C138" s="17" t="s">
        <v>316</v>
      </c>
      <c r="D138" s="75" t="s">
        <v>314</v>
      </c>
      <c r="E138" s="69" t="s">
        <v>9</v>
      </c>
      <c r="F138" s="111">
        <v>34.799999999999997</v>
      </c>
      <c r="G138" s="70">
        <v>10.73</v>
      </c>
      <c r="H138" s="31">
        <f t="shared" si="7"/>
        <v>373.404</v>
      </c>
      <c r="I138" s="8"/>
    </row>
    <row r="139" spans="1:9" ht="34.5">
      <c r="A139" s="88" t="s">
        <v>306</v>
      </c>
      <c r="B139" s="130" t="s">
        <v>320</v>
      </c>
      <c r="C139" s="17" t="s">
        <v>317</v>
      </c>
      <c r="D139" s="96" t="s">
        <v>319</v>
      </c>
      <c r="E139" s="69" t="s">
        <v>9</v>
      </c>
      <c r="F139" s="111">
        <v>34.4</v>
      </c>
      <c r="G139" s="70">
        <v>24.94</v>
      </c>
      <c r="H139" s="31">
        <f t="shared" si="7"/>
        <v>857.93600000000004</v>
      </c>
      <c r="I139" s="8"/>
    </row>
    <row r="140" spans="1:9" ht="26.25">
      <c r="A140" s="4" t="s">
        <v>151</v>
      </c>
      <c r="B140" s="43"/>
      <c r="C140" s="17" t="s">
        <v>322</v>
      </c>
      <c r="D140" s="153" t="s">
        <v>321</v>
      </c>
      <c r="E140" s="29" t="s">
        <v>9</v>
      </c>
      <c r="F140" s="40">
        <v>13.8</v>
      </c>
      <c r="G140" s="47">
        <v>16.350000000000001</v>
      </c>
      <c r="H140" s="31">
        <f t="shared" si="7"/>
        <v>225.63000000000002</v>
      </c>
      <c r="I140" s="8"/>
    </row>
    <row r="141" spans="1:9" ht="23.25">
      <c r="A141" s="98" t="s">
        <v>306</v>
      </c>
      <c r="B141" s="123" t="s">
        <v>325</v>
      </c>
      <c r="C141" s="17" t="s">
        <v>324</v>
      </c>
      <c r="D141" s="144" t="s">
        <v>323</v>
      </c>
      <c r="E141" s="69" t="s">
        <v>36</v>
      </c>
      <c r="F141" s="111">
        <v>2</v>
      </c>
      <c r="G141" s="70">
        <v>32.799999999999997</v>
      </c>
      <c r="H141" s="31">
        <f t="shared" si="7"/>
        <v>65.599999999999994</v>
      </c>
      <c r="I141" s="8"/>
    </row>
    <row r="142" spans="1:9" ht="23.25">
      <c r="A142" s="123" t="s">
        <v>306</v>
      </c>
      <c r="B142" s="98" t="s">
        <v>329</v>
      </c>
      <c r="C142" s="17" t="s">
        <v>327</v>
      </c>
      <c r="D142" s="96" t="s">
        <v>328</v>
      </c>
      <c r="E142" s="69" t="s">
        <v>36</v>
      </c>
      <c r="F142" s="111">
        <v>2</v>
      </c>
      <c r="G142" s="70">
        <v>550.88</v>
      </c>
      <c r="H142" s="31">
        <f t="shared" si="7"/>
        <v>1101.76</v>
      </c>
      <c r="I142" s="8"/>
    </row>
    <row r="143" spans="1:9" ht="23.25">
      <c r="A143" s="123" t="s">
        <v>306</v>
      </c>
      <c r="B143" s="98" t="s">
        <v>332</v>
      </c>
      <c r="C143" s="17" t="s">
        <v>331</v>
      </c>
      <c r="D143" s="96" t="s">
        <v>330</v>
      </c>
      <c r="E143" s="69" t="s">
        <v>36</v>
      </c>
      <c r="F143" s="111">
        <v>4</v>
      </c>
      <c r="G143" s="70">
        <v>145.25</v>
      </c>
      <c r="H143" s="31">
        <f t="shared" si="7"/>
        <v>581</v>
      </c>
      <c r="I143" s="8"/>
    </row>
    <row r="144" spans="1:9" ht="23.25">
      <c r="A144" s="76" t="s">
        <v>93</v>
      </c>
      <c r="B144" s="123" t="s">
        <v>335</v>
      </c>
      <c r="C144" s="17" t="s">
        <v>333</v>
      </c>
      <c r="D144" s="75" t="s">
        <v>334</v>
      </c>
      <c r="E144" s="69" t="s">
        <v>36</v>
      </c>
      <c r="F144" s="111">
        <v>4</v>
      </c>
      <c r="G144" s="70">
        <v>374.49</v>
      </c>
      <c r="H144" s="31">
        <f t="shared" si="7"/>
        <v>1497.96</v>
      </c>
      <c r="I144" s="8"/>
    </row>
    <row r="145" spans="1:9" ht="23.25">
      <c r="A145" s="76" t="s">
        <v>93</v>
      </c>
      <c r="B145" s="98" t="s">
        <v>338</v>
      </c>
      <c r="C145" s="17" t="s">
        <v>337</v>
      </c>
      <c r="D145" s="96" t="s">
        <v>336</v>
      </c>
      <c r="E145" s="69" t="s">
        <v>36</v>
      </c>
      <c r="F145" s="111">
        <v>1</v>
      </c>
      <c r="G145" s="70">
        <v>136.24</v>
      </c>
      <c r="H145" s="31">
        <f t="shared" si="7"/>
        <v>136.24</v>
      </c>
      <c r="I145" s="8"/>
    </row>
    <row r="146" spans="1:9" ht="23.25">
      <c r="A146" s="123" t="s">
        <v>279</v>
      </c>
      <c r="B146" s="123">
        <v>10891</v>
      </c>
      <c r="C146" s="17" t="s">
        <v>340</v>
      </c>
      <c r="D146" s="75" t="s">
        <v>339</v>
      </c>
      <c r="E146" s="69" t="s">
        <v>36</v>
      </c>
      <c r="F146" s="111">
        <v>6</v>
      </c>
      <c r="G146" s="70">
        <v>154.91999999999999</v>
      </c>
      <c r="H146" s="31">
        <f t="shared" si="7"/>
        <v>929.52</v>
      </c>
      <c r="I146" s="8"/>
    </row>
    <row r="147" spans="1:9">
      <c r="A147" s="4" t="s">
        <v>151</v>
      </c>
      <c r="B147" s="43"/>
      <c r="C147" s="17" t="s">
        <v>341</v>
      </c>
      <c r="D147" s="5" t="s">
        <v>342</v>
      </c>
      <c r="E147" s="69" t="s">
        <v>36</v>
      </c>
      <c r="F147" s="111">
        <v>6</v>
      </c>
      <c r="G147" s="154">
        <v>88</v>
      </c>
      <c r="H147" s="31">
        <f t="shared" si="7"/>
        <v>528</v>
      </c>
      <c r="I147" s="8"/>
    </row>
    <row r="148" spans="1:9">
      <c r="A148" s="4"/>
      <c r="B148" s="43"/>
      <c r="C148" s="17"/>
      <c r="D148" s="152"/>
      <c r="E148" s="69"/>
      <c r="F148" s="111"/>
      <c r="G148" s="70"/>
      <c r="H148" s="31">
        <f t="shared" si="7"/>
        <v>0</v>
      </c>
      <c r="I148" s="8"/>
    </row>
    <row r="149" spans="1:9">
      <c r="A149" s="4"/>
      <c r="B149" s="43"/>
      <c r="C149" s="17"/>
      <c r="D149" s="5"/>
      <c r="E149" s="69"/>
      <c r="F149" s="111"/>
      <c r="G149" s="70"/>
      <c r="H149" s="31">
        <f t="shared" si="7"/>
        <v>0</v>
      </c>
      <c r="I149" s="8"/>
    </row>
    <row r="150" spans="1:9">
      <c r="A150" s="4"/>
      <c r="B150" s="43"/>
      <c r="C150" s="17" t="s">
        <v>117</v>
      </c>
      <c r="D150" s="41" t="s">
        <v>168</v>
      </c>
      <c r="E150" s="69"/>
      <c r="F150" s="111"/>
      <c r="G150" s="70"/>
      <c r="H150" s="31">
        <f t="shared" si="7"/>
        <v>0</v>
      </c>
      <c r="I150" s="8"/>
    </row>
    <row r="151" spans="1:9" ht="38.25">
      <c r="A151" s="4" t="s">
        <v>196</v>
      </c>
      <c r="B151" s="43"/>
      <c r="C151" s="17" t="s">
        <v>343</v>
      </c>
      <c r="D151" s="42" t="s">
        <v>344</v>
      </c>
      <c r="E151" s="69" t="s">
        <v>36</v>
      </c>
      <c r="F151" s="111">
        <v>1</v>
      </c>
      <c r="G151" s="70">
        <v>4550</v>
      </c>
      <c r="H151" s="31">
        <f t="shared" si="7"/>
        <v>4550</v>
      </c>
      <c r="I151" s="8"/>
    </row>
    <row r="152" spans="1:9" ht="23.25">
      <c r="A152" s="123" t="s">
        <v>279</v>
      </c>
      <c r="B152" s="43">
        <v>40400</v>
      </c>
      <c r="C152" s="17" t="s">
        <v>346</v>
      </c>
      <c r="D152" s="75" t="s">
        <v>345</v>
      </c>
      <c r="E152" s="69" t="s">
        <v>9</v>
      </c>
      <c r="F152" s="111">
        <v>361</v>
      </c>
      <c r="G152" s="70">
        <v>3.44</v>
      </c>
      <c r="H152" s="31">
        <f t="shared" si="7"/>
        <v>1241.8399999999999</v>
      </c>
      <c r="I152" s="8"/>
    </row>
    <row r="153" spans="1:9" ht="23.25">
      <c r="A153" s="76" t="s">
        <v>93</v>
      </c>
      <c r="B153" s="88" t="s">
        <v>348</v>
      </c>
      <c r="C153" s="17" t="s">
        <v>350</v>
      </c>
      <c r="D153" s="96" t="s">
        <v>347</v>
      </c>
      <c r="E153" s="69" t="s">
        <v>9</v>
      </c>
      <c r="F153" s="111">
        <v>361</v>
      </c>
      <c r="G153" s="115">
        <v>3.55</v>
      </c>
      <c r="H153" s="31">
        <f t="shared" si="7"/>
        <v>1281.55</v>
      </c>
      <c r="I153" s="8"/>
    </row>
    <row r="154" spans="1:9" s="39" customFormat="1" ht="22.5">
      <c r="A154" s="76" t="s">
        <v>93</v>
      </c>
      <c r="B154" s="88" t="s">
        <v>352</v>
      </c>
      <c r="C154" s="17" t="s">
        <v>351</v>
      </c>
      <c r="D154" s="75" t="s">
        <v>349</v>
      </c>
      <c r="E154" s="70" t="s">
        <v>9</v>
      </c>
      <c r="F154" s="113">
        <v>115</v>
      </c>
      <c r="G154" s="115">
        <v>9.27</v>
      </c>
      <c r="H154" s="31">
        <f t="shared" si="7"/>
        <v>1066.05</v>
      </c>
      <c r="I154" s="38"/>
    </row>
    <row r="155" spans="1:9" s="39" customFormat="1" ht="25.5">
      <c r="A155" s="4" t="s">
        <v>151</v>
      </c>
      <c r="B155" s="20"/>
      <c r="C155" s="17" t="s">
        <v>353</v>
      </c>
      <c r="D155" s="41" t="s">
        <v>354</v>
      </c>
      <c r="E155" s="29" t="s">
        <v>36</v>
      </c>
      <c r="F155" s="40">
        <v>8</v>
      </c>
      <c r="G155" s="28">
        <v>112</v>
      </c>
      <c r="H155" s="31">
        <f t="shared" si="7"/>
        <v>896</v>
      </c>
      <c r="I155" s="38"/>
    </row>
    <row r="156" spans="1:9" s="39" customFormat="1" ht="25.5">
      <c r="A156" s="4" t="s">
        <v>151</v>
      </c>
      <c r="B156" s="20"/>
      <c r="C156" s="17" t="s">
        <v>355</v>
      </c>
      <c r="D156" s="41" t="s">
        <v>356</v>
      </c>
      <c r="E156" s="29" t="s">
        <v>36</v>
      </c>
      <c r="F156" s="40">
        <v>29</v>
      </c>
      <c r="G156" s="28">
        <v>128</v>
      </c>
      <c r="H156" s="31">
        <f t="shared" si="7"/>
        <v>3712</v>
      </c>
      <c r="I156" s="38"/>
    </row>
    <row r="157" spans="1:9" s="39" customFormat="1" ht="23.25">
      <c r="A157" s="76" t="s">
        <v>93</v>
      </c>
      <c r="B157" s="20">
        <v>92000</v>
      </c>
      <c r="C157" s="17" t="s">
        <v>358</v>
      </c>
      <c r="D157" s="75" t="s">
        <v>357</v>
      </c>
      <c r="E157" s="29" t="s">
        <v>36</v>
      </c>
      <c r="F157" s="40">
        <v>13</v>
      </c>
      <c r="G157" s="28">
        <v>26.34</v>
      </c>
      <c r="H157" s="31">
        <f t="shared" si="7"/>
        <v>342.42</v>
      </c>
      <c r="I157" s="38"/>
    </row>
    <row r="158" spans="1:9" s="39" customFormat="1" ht="23.25">
      <c r="A158" s="76" t="s">
        <v>93</v>
      </c>
      <c r="B158" s="20">
        <v>91953</v>
      </c>
      <c r="C158" s="17" t="s">
        <v>360</v>
      </c>
      <c r="D158" s="96" t="s">
        <v>359</v>
      </c>
      <c r="E158" s="29" t="s">
        <v>36</v>
      </c>
      <c r="F158" s="40">
        <v>12</v>
      </c>
      <c r="G158" s="28">
        <v>24.96</v>
      </c>
      <c r="H158" s="31">
        <f t="shared" si="7"/>
        <v>299.52</v>
      </c>
      <c r="I158" s="38"/>
    </row>
    <row r="159" spans="1:9" s="39" customFormat="1" ht="23.25">
      <c r="A159" s="76" t="s">
        <v>93</v>
      </c>
      <c r="B159" s="98" t="s">
        <v>363</v>
      </c>
      <c r="C159" s="17" t="s">
        <v>361</v>
      </c>
      <c r="D159" s="75" t="s">
        <v>362</v>
      </c>
      <c r="E159" s="29" t="s">
        <v>36</v>
      </c>
      <c r="F159" s="40">
        <v>1</v>
      </c>
      <c r="G159" s="28">
        <v>39.51</v>
      </c>
      <c r="H159" s="31">
        <f t="shared" si="7"/>
        <v>39.51</v>
      </c>
      <c r="I159" s="38"/>
    </row>
    <row r="160" spans="1:9" s="39" customFormat="1" ht="23.25">
      <c r="A160" s="123" t="s">
        <v>279</v>
      </c>
      <c r="B160" s="123">
        <v>38774</v>
      </c>
      <c r="C160" s="17" t="s">
        <v>369</v>
      </c>
      <c r="D160" s="96" t="s">
        <v>368</v>
      </c>
      <c r="E160" s="29" t="s">
        <v>370</v>
      </c>
      <c r="F160" s="40">
        <v>8</v>
      </c>
      <c r="G160" s="28">
        <v>78</v>
      </c>
      <c r="H160" s="31">
        <f t="shared" si="7"/>
        <v>624</v>
      </c>
      <c r="I160" s="38"/>
    </row>
    <row r="161" spans="1:9" s="39" customFormat="1">
      <c r="A161" s="4"/>
      <c r="B161" s="20"/>
      <c r="C161" s="17"/>
      <c r="D161" s="41"/>
      <c r="E161" s="29"/>
      <c r="F161" s="40"/>
      <c r="G161" s="28"/>
      <c r="H161" s="31">
        <f t="shared" si="7"/>
        <v>0</v>
      </c>
      <c r="I161" s="38"/>
    </row>
    <row r="162" spans="1:9" s="39" customFormat="1">
      <c r="A162" s="4"/>
      <c r="B162" s="20"/>
      <c r="C162" s="17" t="s">
        <v>414</v>
      </c>
      <c r="D162" s="41" t="s">
        <v>431</v>
      </c>
      <c r="E162" s="29"/>
      <c r="F162" s="40"/>
      <c r="G162" s="28"/>
      <c r="H162" s="31">
        <f t="shared" si="7"/>
        <v>0</v>
      </c>
      <c r="I162" s="38"/>
    </row>
    <row r="163" spans="1:9" s="39" customFormat="1" ht="45.75">
      <c r="A163" s="76" t="s">
        <v>421</v>
      </c>
      <c r="B163" s="125">
        <v>92216</v>
      </c>
      <c r="C163" s="20" t="s">
        <v>415</v>
      </c>
      <c r="D163" s="75" t="s">
        <v>427</v>
      </c>
      <c r="E163" s="29" t="s">
        <v>9</v>
      </c>
      <c r="F163" s="40">
        <v>133.72</v>
      </c>
      <c r="G163" s="127">
        <v>384.65</v>
      </c>
      <c r="H163" s="31">
        <f t="shared" si="7"/>
        <v>51435.397999999994</v>
      </c>
      <c r="I163" s="38"/>
    </row>
    <row r="164" spans="1:9" s="39" customFormat="1" ht="24">
      <c r="A164" s="4" t="s">
        <v>151</v>
      </c>
      <c r="B164" s="20"/>
      <c r="C164" s="20" t="s">
        <v>419</v>
      </c>
      <c r="D164" s="80" t="s">
        <v>422</v>
      </c>
      <c r="E164" s="50" t="s">
        <v>36</v>
      </c>
      <c r="F164" s="56">
        <v>1</v>
      </c>
      <c r="G164" s="56">
        <v>4350.1499999999996</v>
      </c>
      <c r="H164" s="31">
        <f t="shared" si="7"/>
        <v>4350.1499999999996</v>
      </c>
      <c r="I164" s="38"/>
    </row>
    <row r="165" spans="1:9" s="39" customFormat="1">
      <c r="A165" s="76" t="s">
        <v>124</v>
      </c>
      <c r="B165" s="142">
        <v>620300</v>
      </c>
      <c r="C165" s="20" t="s">
        <v>420</v>
      </c>
      <c r="D165" s="19" t="s">
        <v>256</v>
      </c>
      <c r="E165" s="29" t="s">
        <v>36</v>
      </c>
      <c r="F165" s="40">
        <v>1</v>
      </c>
      <c r="G165" s="127">
        <v>2179.3200000000002</v>
      </c>
      <c r="H165" s="31">
        <f t="shared" si="7"/>
        <v>2179.3200000000002</v>
      </c>
      <c r="I165" s="38"/>
    </row>
    <row r="166" spans="1:9" s="39" customFormat="1" ht="38.25">
      <c r="A166" s="76" t="s">
        <v>421</v>
      </c>
      <c r="B166" s="20">
        <v>83690</v>
      </c>
      <c r="C166" s="20" t="s">
        <v>424</v>
      </c>
      <c r="D166" s="41" t="s">
        <v>425</v>
      </c>
      <c r="E166" s="29" t="s">
        <v>7</v>
      </c>
      <c r="F166" s="40">
        <v>1.1000000000000001</v>
      </c>
      <c r="G166" s="40">
        <v>1312.26</v>
      </c>
      <c r="H166" s="31">
        <f t="shared" si="7"/>
        <v>1443.4860000000001</v>
      </c>
      <c r="I166" s="38"/>
    </row>
    <row r="167" spans="1:9">
      <c r="A167" s="4"/>
      <c r="B167" s="18"/>
      <c r="C167" s="17"/>
      <c r="D167" s="6"/>
      <c r="E167" s="29"/>
      <c r="F167" s="40"/>
      <c r="G167" s="28"/>
      <c r="H167" s="31">
        <f t="shared" si="7"/>
        <v>0</v>
      </c>
      <c r="I167" s="8"/>
    </row>
    <row r="168" spans="1:9">
      <c r="A168" s="10"/>
      <c r="B168" s="11"/>
      <c r="C168" s="12">
        <v>7</v>
      </c>
      <c r="D168" s="13" t="s">
        <v>432</v>
      </c>
      <c r="E168" s="32"/>
      <c r="F168" s="33"/>
      <c r="G168" s="16">
        <f>SUM(H169:H210)</f>
        <v>742384.33869999961</v>
      </c>
      <c r="H168" s="34">
        <v>0</v>
      </c>
      <c r="I168" s="8"/>
    </row>
    <row r="169" spans="1:9" s="39" customFormat="1">
      <c r="A169" s="77" t="s">
        <v>70</v>
      </c>
      <c r="B169" s="125">
        <v>512050</v>
      </c>
      <c r="C169" s="20" t="s">
        <v>118</v>
      </c>
      <c r="D169" s="19" t="s">
        <v>213</v>
      </c>
      <c r="E169" s="29" t="s">
        <v>7</v>
      </c>
      <c r="F169" s="56">
        <v>216</v>
      </c>
      <c r="G169" s="139">
        <v>28.85</v>
      </c>
      <c r="H169" s="31">
        <f t="shared" si="7"/>
        <v>6231.6</v>
      </c>
      <c r="I169" s="38"/>
    </row>
    <row r="170" spans="1:9" s="39" customFormat="1" ht="22.5">
      <c r="A170" s="76" t="s">
        <v>93</v>
      </c>
      <c r="B170" s="125">
        <v>85335</v>
      </c>
      <c r="C170" s="20" t="s">
        <v>119</v>
      </c>
      <c r="D170" s="75" t="s">
        <v>214</v>
      </c>
      <c r="E170" s="60" t="s">
        <v>9</v>
      </c>
      <c r="F170" s="56">
        <v>180</v>
      </c>
      <c r="G170" s="139">
        <v>10.1</v>
      </c>
      <c r="H170" s="31">
        <f t="shared" si="7"/>
        <v>1818</v>
      </c>
      <c r="I170" s="38"/>
    </row>
    <row r="171" spans="1:9" s="39" customFormat="1" ht="22.5">
      <c r="A171" s="76" t="s">
        <v>93</v>
      </c>
      <c r="B171" s="135" t="s">
        <v>82</v>
      </c>
      <c r="C171" s="20" t="s">
        <v>120</v>
      </c>
      <c r="D171" s="96" t="s">
        <v>239</v>
      </c>
      <c r="E171" s="70" t="s">
        <v>6</v>
      </c>
      <c r="F171" s="40">
        <v>270</v>
      </c>
      <c r="G171" s="28">
        <v>24.36</v>
      </c>
      <c r="H171" s="31">
        <f t="shared" si="7"/>
        <v>6577.2</v>
      </c>
      <c r="I171" s="38"/>
    </row>
    <row r="172" spans="1:9" s="39" customFormat="1" ht="23.25">
      <c r="A172" s="76" t="s">
        <v>93</v>
      </c>
      <c r="B172" s="140">
        <v>72842</v>
      </c>
      <c r="C172" s="20" t="s">
        <v>121</v>
      </c>
      <c r="D172" s="75" t="s">
        <v>242</v>
      </c>
      <c r="E172" s="29" t="s">
        <v>100</v>
      </c>
      <c r="F172" s="46">
        <v>3628.8</v>
      </c>
      <c r="G172" s="28">
        <v>0.91</v>
      </c>
      <c r="H172" s="31">
        <f t="shared" si="7"/>
        <v>3302.2080000000001</v>
      </c>
      <c r="I172" s="38"/>
    </row>
    <row r="173" spans="1:9" s="39" customFormat="1">
      <c r="A173" s="77" t="s">
        <v>70</v>
      </c>
      <c r="B173" s="135">
        <v>630600</v>
      </c>
      <c r="C173" s="20" t="s">
        <v>122</v>
      </c>
      <c r="D173" s="96" t="s">
        <v>246</v>
      </c>
      <c r="E173" s="70" t="s">
        <v>9</v>
      </c>
      <c r="F173" s="40">
        <v>90</v>
      </c>
      <c r="G173" s="28">
        <v>15.9</v>
      </c>
      <c r="H173" s="31">
        <f t="shared" si="7"/>
        <v>1431</v>
      </c>
      <c r="I173" s="38"/>
    </row>
    <row r="174" spans="1:9" s="39" customFormat="1">
      <c r="A174" s="124" t="s">
        <v>151</v>
      </c>
      <c r="B174" s="125"/>
      <c r="C174" s="20" t="s">
        <v>150</v>
      </c>
      <c r="D174" s="19" t="s">
        <v>380</v>
      </c>
      <c r="E174" s="37" t="s">
        <v>36</v>
      </c>
      <c r="F174" s="40">
        <v>6</v>
      </c>
      <c r="G174" s="127">
        <v>112</v>
      </c>
      <c r="H174" s="31">
        <f t="shared" si="7"/>
        <v>672</v>
      </c>
      <c r="I174" s="38"/>
    </row>
    <row r="175" spans="1:9" s="2" customFormat="1" ht="23.25">
      <c r="A175" s="76" t="s">
        <v>93</v>
      </c>
      <c r="B175" s="130" t="s">
        <v>130</v>
      </c>
      <c r="C175" s="20" t="s">
        <v>118</v>
      </c>
      <c r="D175" s="75" t="s">
        <v>129</v>
      </c>
      <c r="E175" s="37" t="s">
        <v>6</v>
      </c>
      <c r="F175" s="40">
        <v>8115.66</v>
      </c>
      <c r="G175" s="47">
        <v>0.56000000000000005</v>
      </c>
      <c r="H175" s="31">
        <f t="shared" si="7"/>
        <v>4544.7696000000005</v>
      </c>
      <c r="I175" s="21"/>
    </row>
    <row r="176" spans="1:9" s="2" customFormat="1" ht="25.5">
      <c r="A176" s="7" t="s">
        <v>151</v>
      </c>
      <c r="B176" s="36"/>
      <c r="C176" s="20" t="s">
        <v>119</v>
      </c>
      <c r="D176" s="19" t="s">
        <v>146</v>
      </c>
      <c r="E176" s="37" t="s">
        <v>7</v>
      </c>
      <c r="F176" s="40">
        <v>4057.83</v>
      </c>
      <c r="G176" s="47">
        <v>11</v>
      </c>
      <c r="H176" s="31">
        <f t="shared" si="7"/>
        <v>44636.13</v>
      </c>
      <c r="I176" s="21"/>
    </row>
    <row r="177" spans="1:11" s="2" customFormat="1" ht="45.75">
      <c r="A177" s="76" t="s">
        <v>93</v>
      </c>
      <c r="B177" s="103" t="s">
        <v>145</v>
      </c>
      <c r="C177" s="20" t="s">
        <v>120</v>
      </c>
      <c r="D177" s="81" t="s">
        <v>144</v>
      </c>
      <c r="E177" s="37" t="s">
        <v>7</v>
      </c>
      <c r="F177" s="56">
        <v>15013.6</v>
      </c>
      <c r="G177" s="28">
        <v>20.41</v>
      </c>
      <c r="H177" s="31">
        <f t="shared" si="7"/>
        <v>306427.576</v>
      </c>
      <c r="I177" s="21"/>
      <c r="K177" s="133" t="s">
        <v>212</v>
      </c>
    </row>
    <row r="178" spans="1:11" s="2" customFormat="1">
      <c r="A178" s="76" t="s">
        <v>151</v>
      </c>
      <c r="B178" s="99"/>
      <c r="C178" s="20" t="s">
        <v>121</v>
      </c>
      <c r="D178" s="84" t="s">
        <v>149</v>
      </c>
      <c r="E178" s="37" t="s">
        <v>7</v>
      </c>
      <c r="F178" s="56">
        <v>10724</v>
      </c>
      <c r="G178" s="28">
        <v>3.95</v>
      </c>
      <c r="H178" s="31">
        <f t="shared" si="7"/>
        <v>42359.8</v>
      </c>
      <c r="I178" s="21"/>
    </row>
    <row r="179" spans="1:11" s="65" customFormat="1" ht="19.5" customHeight="1">
      <c r="A179" s="4" t="s">
        <v>152</v>
      </c>
      <c r="B179" s="20">
        <v>40100</v>
      </c>
      <c r="C179" s="20" t="s">
        <v>122</v>
      </c>
      <c r="D179" s="5" t="s">
        <v>134</v>
      </c>
      <c r="E179" s="29" t="s">
        <v>7</v>
      </c>
      <c r="F179" s="56">
        <v>10724</v>
      </c>
      <c r="G179" s="28">
        <v>4.55</v>
      </c>
      <c r="H179" s="31">
        <f t="shared" si="7"/>
        <v>48794.2</v>
      </c>
      <c r="I179" s="64"/>
    </row>
    <row r="180" spans="1:11" s="102" customFormat="1" ht="22.5" customHeight="1">
      <c r="A180" s="76" t="s">
        <v>93</v>
      </c>
      <c r="B180" s="88" t="s">
        <v>193</v>
      </c>
      <c r="C180" s="20" t="s">
        <v>150</v>
      </c>
      <c r="D180" s="75" t="s">
        <v>191</v>
      </c>
      <c r="E180" s="29" t="s">
        <v>7</v>
      </c>
      <c r="F180" s="56">
        <v>10724</v>
      </c>
      <c r="G180" s="100">
        <v>2.13</v>
      </c>
      <c r="H180" s="31">
        <f t="shared" si="7"/>
        <v>22842.12</v>
      </c>
      <c r="I180" s="101"/>
    </row>
    <row r="181" spans="1:11" s="102" customFormat="1" ht="23.25" customHeight="1">
      <c r="A181" s="76" t="s">
        <v>93</v>
      </c>
      <c r="B181" s="20">
        <v>38464</v>
      </c>
      <c r="C181" s="20" t="s">
        <v>155</v>
      </c>
      <c r="D181" s="96" t="s">
        <v>137</v>
      </c>
      <c r="E181" s="29" t="s">
        <v>7</v>
      </c>
      <c r="F181" s="61">
        <v>16.600000000000001</v>
      </c>
      <c r="G181" s="100">
        <v>414.37</v>
      </c>
      <c r="H181" s="31">
        <f t="shared" si="7"/>
        <v>6878.5420000000004</v>
      </c>
      <c r="I181" s="101"/>
    </row>
    <row r="182" spans="1:11" s="102" customFormat="1" ht="21.75" customHeight="1">
      <c r="A182" s="76" t="s">
        <v>93</v>
      </c>
      <c r="B182" s="105" t="s">
        <v>153</v>
      </c>
      <c r="C182" s="20" t="s">
        <v>157</v>
      </c>
      <c r="D182" s="104" t="s">
        <v>433</v>
      </c>
      <c r="E182" s="29" t="s">
        <v>7</v>
      </c>
      <c r="F182" s="61">
        <v>47.5</v>
      </c>
      <c r="G182" s="100">
        <v>255.84</v>
      </c>
      <c r="H182" s="31">
        <f t="shared" si="7"/>
        <v>12152.4</v>
      </c>
      <c r="I182" s="101"/>
    </row>
    <row r="183" spans="1:11" s="102" customFormat="1" ht="22.5" customHeight="1">
      <c r="A183" s="76" t="s">
        <v>93</v>
      </c>
      <c r="B183" s="82" t="s">
        <v>156</v>
      </c>
      <c r="C183" s="20" t="s">
        <v>158</v>
      </c>
      <c r="D183" s="84" t="s">
        <v>154</v>
      </c>
      <c r="E183" s="29" t="s">
        <v>6</v>
      </c>
      <c r="F183" s="61">
        <v>1479.85</v>
      </c>
      <c r="G183" s="100">
        <v>14.01</v>
      </c>
      <c r="H183" s="31">
        <f t="shared" si="7"/>
        <v>20732.698499999999</v>
      </c>
      <c r="I183" s="101"/>
    </row>
    <row r="184" spans="1:11" s="102" customFormat="1" ht="22.5" customHeight="1">
      <c r="A184" s="4" t="s">
        <v>152</v>
      </c>
      <c r="B184" s="82">
        <v>610600</v>
      </c>
      <c r="C184" s="20" t="s">
        <v>192</v>
      </c>
      <c r="D184" s="84" t="s">
        <v>382</v>
      </c>
      <c r="E184" s="29" t="s">
        <v>9</v>
      </c>
      <c r="F184" s="61">
        <v>158</v>
      </c>
      <c r="G184" s="100">
        <v>212.17</v>
      </c>
      <c r="H184" s="31">
        <f t="shared" si="7"/>
        <v>33522.86</v>
      </c>
      <c r="I184" s="101"/>
    </row>
    <row r="185" spans="1:11" s="102" customFormat="1" ht="24" customHeight="1">
      <c r="A185" s="76" t="s">
        <v>61</v>
      </c>
      <c r="B185" s="143">
        <v>83659</v>
      </c>
      <c r="C185" s="20" t="s">
        <v>381</v>
      </c>
      <c r="D185" s="79" t="s">
        <v>84</v>
      </c>
      <c r="E185" s="29" t="s">
        <v>36</v>
      </c>
      <c r="F185" s="40">
        <v>6</v>
      </c>
      <c r="G185" s="28">
        <v>918.14</v>
      </c>
      <c r="H185" s="31">
        <f t="shared" si="7"/>
        <v>5508.84</v>
      </c>
      <c r="I185" s="101"/>
    </row>
    <row r="186" spans="1:11" s="102" customFormat="1" ht="24.75" customHeight="1">
      <c r="A186" s="77" t="s">
        <v>70</v>
      </c>
      <c r="B186" s="74">
        <v>810100</v>
      </c>
      <c r="C186" s="20" t="s">
        <v>383</v>
      </c>
      <c r="D186" s="66" t="s">
        <v>83</v>
      </c>
      <c r="E186" s="29" t="s">
        <v>9</v>
      </c>
      <c r="F186" s="56">
        <v>184</v>
      </c>
      <c r="G186" s="28">
        <v>54.3</v>
      </c>
      <c r="H186" s="31">
        <f t="shared" si="7"/>
        <v>9991.1999999999989</v>
      </c>
      <c r="I186" s="101"/>
    </row>
    <row r="187" spans="1:11" s="102" customFormat="1" ht="22.5" customHeight="1">
      <c r="A187" s="77" t="s">
        <v>71</v>
      </c>
      <c r="B187" s="89">
        <v>72961</v>
      </c>
      <c r="C187" s="20" t="s">
        <v>384</v>
      </c>
      <c r="D187" s="5" t="s">
        <v>72</v>
      </c>
      <c r="E187" s="29" t="s">
        <v>6</v>
      </c>
      <c r="F187" s="56">
        <v>360</v>
      </c>
      <c r="G187" s="28">
        <v>1.5</v>
      </c>
      <c r="H187" s="31">
        <f t="shared" si="7"/>
        <v>540</v>
      </c>
      <c r="I187" s="101"/>
    </row>
    <row r="188" spans="1:11" s="102" customFormat="1" ht="22.5" customHeight="1">
      <c r="A188" s="78" t="s">
        <v>70</v>
      </c>
      <c r="B188" s="89">
        <v>87473</v>
      </c>
      <c r="C188" s="20" t="s">
        <v>385</v>
      </c>
      <c r="D188" s="5" t="s">
        <v>73</v>
      </c>
      <c r="E188" s="50" t="s">
        <v>9</v>
      </c>
      <c r="F188" s="56">
        <v>180</v>
      </c>
      <c r="G188" s="52">
        <v>17.8</v>
      </c>
      <c r="H188" s="31">
        <f t="shared" si="7"/>
        <v>3204</v>
      </c>
      <c r="I188" s="101"/>
    </row>
    <row r="189" spans="1:11" s="102" customFormat="1" ht="22.5" customHeight="1">
      <c r="A189" s="78" t="s">
        <v>70</v>
      </c>
      <c r="B189" s="89">
        <v>516000</v>
      </c>
      <c r="C189" s="20" t="s">
        <v>386</v>
      </c>
      <c r="D189" s="5" t="s">
        <v>127</v>
      </c>
      <c r="E189" s="29" t="s">
        <v>7</v>
      </c>
      <c r="F189" s="56">
        <v>21.6</v>
      </c>
      <c r="G189" s="28">
        <v>80.22</v>
      </c>
      <c r="H189" s="31">
        <f t="shared" si="7"/>
        <v>1732.7520000000002</v>
      </c>
      <c r="I189" s="101"/>
    </row>
    <row r="190" spans="1:11" s="102" customFormat="1" ht="22.5" customHeight="1">
      <c r="A190" s="78" t="s">
        <v>70</v>
      </c>
      <c r="B190" s="89" t="s">
        <v>74</v>
      </c>
      <c r="C190" s="20" t="s">
        <v>387</v>
      </c>
      <c r="D190" s="5" t="s">
        <v>75</v>
      </c>
      <c r="E190" s="29" t="s">
        <v>6</v>
      </c>
      <c r="F190" s="56">
        <v>270</v>
      </c>
      <c r="G190" s="28">
        <v>52.69</v>
      </c>
      <c r="H190" s="31">
        <f t="shared" si="7"/>
        <v>14226.3</v>
      </c>
      <c r="I190" s="101"/>
    </row>
    <row r="191" spans="1:11" s="102" customFormat="1" ht="22.5" customHeight="1">
      <c r="A191" s="77" t="s">
        <v>76</v>
      </c>
      <c r="B191" s="89"/>
      <c r="C191" s="20" t="s">
        <v>388</v>
      </c>
      <c r="D191" s="5" t="s">
        <v>77</v>
      </c>
      <c r="E191" s="29" t="s">
        <v>6</v>
      </c>
      <c r="F191" s="56">
        <v>2.7</v>
      </c>
      <c r="G191" s="28">
        <v>217.6</v>
      </c>
      <c r="H191" s="31">
        <f t="shared" si="7"/>
        <v>587.52</v>
      </c>
      <c r="I191" s="101"/>
    </row>
    <row r="192" spans="1:11" s="102" customFormat="1" ht="22.5" customHeight="1">
      <c r="A192" s="77" t="s">
        <v>76</v>
      </c>
      <c r="B192" s="89"/>
      <c r="C192" s="20" t="s">
        <v>389</v>
      </c>
      <c r="D192" s="5" t="s">
        <v>78</v>
      </c>
      <c r="E192" s="29" t="s">
        <v>6</v>
      </c>
      <c r="F192" s="56">
        <v>54</v>
      </c>
      <c r="G192" s="28">
        <v>217.6</v>
      </c>
      <c r="H192" s="31">
        <f t="shared" si="7"/>
        <v>11750.4</v>
      </c>
      <c r="I192" s="101"/>
    </row>
    <row r="193" spans="1:9" s="102" customFormat="1" ht="22.5" customHeight="1">
      <c r="A193" s="76" t="s">
        <v>93</v>
      </c>
      <c r="B193" s="83" t="s">
        <v>88</v>
      </c>
      <c r="C193" s="20" t="s">
        <v>390</v>
      </c>
      <c r="D193" s="84" t="s">
        <v>87</v>
      </c>
      <c r="E193" s="29" t="s">
        <v>6</v>
      </c>
      <c r="F193" s="40">
        <v>720</v>
      </c>
      <c r="G193" s="28">
        <v>1.51</v>
      </c>
      <c r="H193" s="31">
        <f t="shared" si="7"/>
        <v>1087.2</v>
      </c>
      <c r="I193" s="101"/>
    </row>
    <row r="194" spans="1:9" s="102" customFormat="1" ht="22.5" customHeight="1">
      <c r="A194" s="76" t="s">
        <v>93</v>
      </c>
      <c r="B194" s="82" t="s">
        <v>89</v>
      </c>
      <c r="C194" s="20" t="s">
        <v>391</v>
      </c>
      <c r="D194" s="84" t="s">
        <v>90</v>
      </c>
      <c r="E194" s="29" t="s">
        <v>7</v>
      </c>
      <c r="F194" s="40">
        <v>108</v>
      </c>
      <c r="G194" s="28">
        <v>122.26</v>
      </c>
      <c r="H194" s="31">
        <f t="shared" si="7"/>
        <v>13204.08</v>
      </c>
      <c r="I194" s="101"/>
    </row>
    <row r="195" spans="1:9" s="102" customFormat="1" ht="22.5" customHeight="1">
      <c r="A195" s="76" t="s">
        <v>93</v>
      </c>
      <c r="B195" s="83" t="s">
        <v>92</v>
      </c>
      <c r="C195" s="20" t="s">
        <v>392</v>
      </c>
      <c r="D195" s="84" t="s">
        <v>91</v>
      </c>
      <c r="E195" s="29" t="s">
        <v>6</v>
      </c>
      <c r="F195" s="40">
        <v>720</v>
      </c>
      <c r="G195" s="28">
        <v>5.58</v>
      </c>
      <c r="H195" s="31">
        <f t="shared" si="7"/>
        <v>4017.6</v>
      </c>
      <c r="I195" s="101"/>
    </row>
    <row r="196" spans="1:9" s="102" customFormat="1" ht="22.5" customHeight="1">
      <c r="A196" s="76" t="s">
        <v>93</v>
      </c>
      <c r="B196" s="83" t="s">
        <v>95</v>
      </c>
      <c r="C196" s="20" t="s">
        <v>393</v>
      </c>
      <c r="D196" s="85" t="s">
        <v>94</v>
      </c>
      <c r="E196" s="29" t="s">
        <v>6</v>
      </c>
      <c r="F196" s="40">
        <v>720</v>
      </c>
      <c r="G196" s="28">
        <v>1.56</v>
      </c>
      <c r="H196" s="31">
        <f t="shared" si="7"/>
        <v>1123.2</v>
      </c>
      <c r="I196" s="101"/>
    </row>
    <row r="197" spans="1:9" s="102" customFormat="1" ht="33" customHeight="1">
      <c r="A197" s="76" t="s">
        <v>93</v>
      </c>
      <c r="B197" s="83" t="s">
        <v>97</v>
      </c>
      <c r="C197" s="20" t="s">
        <v>394</v>
      </c>
      <c r="D197" s="81" t="s">
        <v>96</v>
      </c>
      <c r="E197" s="29" t="s">
        <v>7</v>
      </c>
      <c r="F197" s="40">
        <v>32.4</v>
      </c>
      <c r="G197" s="28">
        <v>798.19</v>
      </c>
      <c r="H197" s="31">
        <f t="shared" si="7"/>
        <v>25861.356</v>
      </c>
      <c r="I197" s="101"/>
    </row>
    <row r="198" spans="1:9" s="102" customFormat="1" ht="22.5" customHeight="1">
      <c r="A198" s="76" t="s">
        <v>93</v>
      </c>
      <c r="B198" s="83" t="s">
        <v>99</v>
      </c>
      <c r="C198" s="20" t="s">
        <v>395</v>
      </c>
      <c r="D198" s="84" t="s">
        <v>98</v>
      </c>
      <c r="E198" s="29" t="s">
        <v>100</v>
      </c>
      <c r="F198" s="40">
        <v>2835</v>
      </c>
      <c r="G198" s="28">
        <v>0.77</v>
      </c>
      <c r="H198" s="31">
        <f t="shared" si="7"/>
        <v>2182.9500000000003</v>
      </c>
      <c r="I198" s="101"/>
    </row>
    <row r="199" spans="1:9" s="102" customFormat="1" ht="22.5" customHeight="1">
      <c r="A199" s="76"/>
      <c r="B199" s="105"/>
      <c r="C199" s="20"/>
      <c r="D199" s="84"/>
      <c r="E199" s="29"/>
      <c r="F199" s="61"/>
      <c r="G199" s="100"/>
      <c r="H199" s="31">
        <f t="shared" si="7"/>
        <v>0</v>
      </c>
      <c r="I199" s="101"/>
    </row>
    <row r="200" spans="1:9" s="2" customFormat="1">
      <c r="A200" s="4"/>
      <c r="B200" s="20"/>
      <c r="C200" s="20" t="s">
        <v>192</v>
      </c>
      <c r="D200" s="19" t="s">
        <v>147</v>
      </c>
      <c r="E200" s="60"/>
      <c r="F200" s="61"/>
      <c r="G200" s="62"/>
      <c r="H200" s="63">
        <f t="shared" si="7"/>
        <v>0</v>
      </c>
      <c r="I200" s="21"/>
    </row>
    <row r="201" spans="1:9" s="2" customFormat="1" ht="23.25">
      <c r="A201" s="76" t="s">
        <v>93</v>
      </c>
      <c r="B201" s="95">
        <v>38464</v>
      </c>
      <c r="C201" s="20" t="s">
        <v>205</v>
      </c>
      <c r="D201" s="75" t="s">
        <v>137</v>
      </c>
      <c r="E201" s="70" t="s">
        <v>7</v>
      </c>
      <c r="F201" s="40">
        <v>57.22</v>
      </c>
      <c r="G201" s="28">
        <v>414.37</v>
      </c>
      <c r="H201" s="63">
        <f t="shared" si="7"/>
        <v>23710.251400000001</v>
      </c>
      <c r="I201" s="21"/>
    </row>
    <row r="202" spans="1:9" s="2" customFormat="1" ht="22.5">
      <c r="A202" s="76" t="s">
        <v>93</v>
      </c>
      <c r="B202" s="93">
        <v>5970</v>
      </c>
      <c r="C202" s="20" t="s">
        <v>206</v>
      </c>
      <c r="D202" s="96" t="s">
        <v>138</v>
      </c>
      <c r="E202" s="29" t="s">
        <v>6</v>
      </c>
      <c r="F202" s="40">
        <v>175.2</v>
      </c>
      <c r="G202" s="28">
        <v>71.819999999999993</v>
      </c>
      <c r="H202" s="63">
        <f t="shared" si="7"/>
        <v>12582.863999999998</v>
      </c>
      <c r="I202" s="21"/>
    </row>
    <row r="203" spans="1:9" s="2" customFormat="1" ht="34.5">
      <c r="A203" s="76" t="s">
        <v>93</v>
      </c>
      <c r="B203" s="98" t="s">
        <v>141</v>
      </c>
      <c r="C203" s="20" t="s">
        <v>207</v>
      </c>
      <c r="D203" s="75" t="s">
        <v>139</v>
      </c>
      <c r="E203" s="29" t="s">
        <v>10</v>
      </c>
      <c r="F203" s="40">
        <v>747.13</v>
      </c>
      <c r="G203" s="28">
        <v>17.239999999999998</v>
      </c>
      <c r="H203" s="63">
        <f t="shared" si="7"/>
        <v>12880.521199999999</v>
      </c>
      <c r="I203" s="21"/>
    </row>
    <row r="204" spans="1:9" s="2" customFormat="1" ht="34.5">
      <c r="A204" s="76" t="s">
        <v>93</v>
      </c>
      <c r="B204" s="98" t="s">
        <v>142</v>
      </c>
      <c r="C204" s="20" t="s">
        <v>208</v>
      </c>
      <c r="D204" s="96" t="s">
        <v>140</v>
      </c>
      <c r="E204" s="29" t="s">
        <v>10</v>
      </c>
      <c r="F204" s="40">
        <v>506.5</v>
      </c>
      <c r="G204" s="28">
        <v>13.84</v>
      </c>
      <c r="H204" s="63">
        <f t="shared" si="7"/>
        <v>7009.96</v>
      </c>
      <c r="I204" s="21"/>
    </row>
    <row r="205" spans="1:9" s="2" customFormat="1">
      <c r="A205" s="4" t="s">
        <v>151</v>
      </c>
      <c r="B205" s="20"/>
      <c r="C205" s="20" t="s">
        <v>209</v>
      </c>
      <c r="D205" s="84" t="s">
        <v>159</v>
      </c>
      <c r="E205" s="29" t="s">
        <v>9</v>
      </c>
      <c r="F205" s="61">
        <v>28</v>
      </c>
      <c r="G205" s="62">
        <v>85.5</v>
      </c>
      <c r="H205" s="63">
        <f t="shared" si="7"/>
        <v>2394</v>
      </c>
      <c r="I205" s="21"/>
    </row>
    <row r="206" spans="1:9" s="2" customFormat="1" ht="34.5">
      <c r="A206" s="4" t="s">
        <v>151</v>
      </c>
      <c r="B206" s="20"/>
      <c r="C206" s="20" t="s">
        <v>210</v>
      </c>
      <c r="D206" s="81" t="s">
        <v>409</v>
      </c>
      <c r="E206" s="50" t="s">
        <v>9</v>
      </c>
      <c r="F206" s="150">
        <v>28</v>
      </c>
      <c r="G206" s="62">
        <v>712</v>
      </c>
      <c r="H206" s="63">
        <f t="shared" si="7"/>
        <v>19936</v>
      </c>
      <c r="I206" s="21"/>
    </row>
    <row r="207" spans="1:9" s="2" customFormat="1" ht="39">
      <c r="A207" s="4" t="s">
        <v>4</v>
      </c>
      <c r="B207" s="5" t="s">
        <v>161</v>
      </c>
      <c r="C207" s="20" t="s">
        <v>211</v>
      </c>
      <c r="D207" s="107" t="s">
        <v>160</v>
      </c>
      <c r="E207" s="50" t="s">
        <v>6</v>
      </c>
      <c r="F207" s="52">
        <v>328</v>
      </c>
      <c r="G207" s="52">
        <v>18.079999999999998</v>
      </c>
      <c r="H207" s="63">
        <f t="shared" si="7"/>
        <v>5930.24</v>
      </c>
      <c r="I207" s="21"/>
    </row>
    <row r="208" spans="1:9" s="2" customFormat="1">
      <c r="A208" s="4"/>
      <c r="B208" s="5"/>
      <c r="C208" s="59"/>
      <c r="D208" s="107"/>
      <c r="E208" s="50"/>
      <c r="F208" s="141"/>
      <c r="G208" s="141"/>
      <c r="H208" s="63">
        <f t="shared" si="7"/>
        <v>0</v>
      </c>
      <c r="I208" s="21"/>
    </row>
    <row r="209" spans="1:9" s="2" customFormat="1">
      <c r="A209" s="4"/>
      <c r="B209" s="5"/>
      <c r="C209" s="59"/>
      <c r="D209" s="107"/>
      <c r="E209" s="50"/>
      <c r="F209" s="141"/>
      <c r="G209" s="141"/>
      <c r="H209" s="63">
        <f t="shared" si="7"/>
        <v>0</v>
      </c>
      <c r="I209" s="21"/>
    </row>
    <row r="210" spans="1:9" s="2" customFormat="1">
      <c r="A210" s="4"/>
      <c r="B210" s="5"/>
      <c r="C210" s="59"/>
      <c r="D210" s="107"/>
      <c r="E210" s="50"/>
      <c r="F210" s="141"/>
      <c r="G210" s="141"/>
      <c r="H210" s="63">
        <f t="shared" si="7"/>
        <v>0</v>
      </c>
      <c r="I210" s="21"/>
    </row>
    <row r="211" spans="1:9">
      <c r="A211" s="10"/>
      <c r="B211" s="11"/>
      <c r="C211" s="12">
        <v>8</v>
      </c>
      <c r="D211" s="13" t="s">
        <v>164</v>
      </c>
      <c r="E211" s="32"/>
      <c r="F211" s="33"/>
      <c r="G211" s="16">
        <f>SUM(H212:H235)</f>
        <v>622584.29810000001</v>
      </c>
      <c r="H211" s="34">
        <v>0</v>
      </c>
      <c r="I211" s="8"/>
    </row>
    <row r="212" spans="1:9" s="2" customFormat="1" ht="19.5" customHeight="1">
      <c r="A212" s="77" t="s">
        <v>70</v>
      </c>
      <c r="B212" s="20">
        <v>511100</v>
      </c>
      <c r="C212" s="59" t="s">
        <v>166</v>
      </c>
      <c r="D212" s="19" t="s">
        <v>170</v>
      </c>
      <c r="E212" s="29" t="s">
        <v>6</v>
      </c>
      <c r="F212" s="61">
        <v>1285.6199999999999</v>
      </c>
      <c r="G212" s="62">
        <v>2.95</v>
      </c>
      <c r="H212" s="63">
        <f t="shared" si="7"/>
        <v>3792.5789999999997</v>
      </c>
      <c r="I212" s="21"/>
    </row>
    <row r="213" spans="1:9" s="2" customFormat="1">
      <c r="A213" s="43" t="s">
        <v>151</v>
      </c>
      <c r="B213" s="82"/>
      <c r="C213" s="59" t="s">
        <v>169</v>
      </c>
      <c r="D213" s="84" t="s">
        <v>171</v>
      </c>
      <c r="E213" s="29" t="s">
        <v>6</v>
      </c>
      <c r="F213" s="61">
        <v>1285.6199999999999</v>
      </c>
      <c r="G213" s="28">
        <v>1.83</v>
      </c>
      <c r="H213" s="63">
        <f t="shared" si="7"/>
        <v>2352.6846</v>
      </c>
      <c r="I213" s="21"/>
    </row>
    <row r="214" spans="1:9" s="2" customFormat="1">
      <c r="A214" s="77" t="s">
        <v>70</v>
      </c>
      <c r="B214" s="83">
        <v>603900</v>
      </c>
      <c r="C214" s="59" t="s">
        <v>174</v>
      </c>
      <c r="D214" s="116" t="s">
        <v>173</v>
      </c>
      <c r="E214" s="29" t="s">
        <v>7</v>
      </c>
      <c r="F214" s="40">
        <v>38.57</v>
      </c>
      <c r="G214" s="28">
        <v>112.22</v>
      </c>
      <c r="H214" s="63">
        <f t="shared" si="7"/>
        <v>4328.3253999999997</v>
      </c>
      <c r="I214" s="21"/>
    </row>
    <row r="215" spans="1:9" s="2" customFormat="1" ht="34.5">
      <c r="A215" s="76" t="s">
        <v>93</v>
      </c>
      <c r="B215" s="105" t="s">
        <v>172</v>
      </c>
      <c r="C215" s="59" t="s">
        <v>175</v>
      </c>
      <c r="D215" s="84" t="s">
        <v>181</v>
      </c>
      <c r="E215" s="29" t="s">
        <v>7</v>
      </c>
      <c r="F215" s="40">
        <v>89.99</v>
      </c>
      <c r="G215" s="28">
        <v>607.97</v>
      </c>
      <c r="H215" s="63">
        <f t="shared" si="7"/>
        <v>54711.220300000001</v>
      </c>
      <c r="I215" s="21"/>
    </row>
    <row r="216" spans="1:9" s="2" customFormat="1">
      <c r="A216" s="76" t="s">
        <v>151</v>
      </c>
      <c r="B216" s="129"/>
      <c r="C216" s="59" t="s">
        <v>176</v>
      </c>
      <c r="D216" s="84" t="s">
        <v>203</v>
      </c>
      <c r="E216" s="29" t="s">
        <v>6</v>
      </c>
      <c r="F216" s="61">
        <v>168.93</v>
      </c>
      <c r="G216" s="100">
        <v>128.69999999999999</v>
      </c>
      <c r="H216" s="63">
        <f t="shared" si="7"/>
        <v>21741.290999999997</v>
      </c>
      <c r="I216" s="21"/>
    </row>
    <row r="217" spans="1:9" s="2" customFormat="1" ht="22.5">
      <c r="A217" s="76" t="s">
        <v>93</v>
      </c>
      <c r="B217" s="82" t="s">
        <v>156</v>
      </c>
      <c r="C217" s="59" t="s">
        <v>177</v>
      </c>
      <c r="D217" s="84" t="s">
        <v>154</v>
      </c>
      <c r="E217" s="29" t="s">
        <v>6</v>
      </c>
      <c r="F217" s="61">
        <v>1453.42</v>
      </c>
      <c r="G217" s="100">
        <v>14.01</v>
      </c>
      <c r="H217" s="63">
        <f t="shared" si="7"/>
        <v>20362.414199999999</v>
      </c>
      <c r="I217" s="21"/>
    </row>
    <row r="218" spans="1:9" s="2" customFormat="1" ht="23.25">
      <c r="A218" s="43" t="s">
        <v>151</v>
      </c>
      <c r="B218" s="117"/>
      <c r="C218" s="59" t="s">
        <v>178</v>
      </c>
      <c r="D218" s="84" t="s">
        <v>179</v>
      </c>
      <c r="E218" s="29" t="s">
        <v>36</v>
      </c>
      <c r="F218" s="40">
        <v>8</v>
      </c>
      <c r="G218" s="28">
        <v>422</v>
      </c>
      <c r="H218" s="63">
        <f t="shared" si="7"/>
        <v>3376</v>
      </c>
      <c r="I218" s="21"/>
    </row>
    <row r="219" spans="1:9" s="2" customFormat="1" ht="24.75">
      <c r="A219" s="43" t="s">
        <v>151</v>
      </c>
      <c r="B219" s="83"/>
      <c r="C219" s="59" t="s">
        <v>182</v>
      </c>
      <c r="D219" s="85" t="s">
        <v>180</v>
      </c>
      <c r="E219" s="29" t="s">
        <v>36</v>
      </c>
      <c r="F219" s="40">
        <v>6</v>
      </c>
      <c r="G219" s="28">
        <v>688</v>
      </c>
      <c r="H219" s="63">
        <f t="shared" si="7"/>
        <v>4128</v>
      </c>
      <c r="I219" s="21"/>
    </row>
    <row r="220" spans="1:9" s="2" customFormat="1">
      <c r="A220" s="4"/>
      <c r="B220" s="20"/>
      <c r="C220" s="59" t="s">
        <v>197</v>
      </c>
      <c r="D220" s="19" t="s">
        <v>183</v>
      </c>
      <c r="E220" s="29"/>
      <c r="F220" s="61"/>
      <c r="G220" s="62"/>
      <c r="H220" s="63">
        <f t="shared" si="7"/>
        <v>0</v>
      </c>
      <c r="I220" s="21"/>
    </row>
    <row r="221" spans="1:9" s="2" customFormat="1" ht="23.25">
      <c r="A221" s="76" t="s">
        <v>93</v>
      </c>
      <c r="B221" s="20">
        <v>91931</v>
      </c>
      <c r="C221" s="59" t="s">
        <v>198</v>
      </c>
      <c r="D221" s="84" t="s">
        <v>184</v>
      </c>
      <c r="E221" s="29" t="s">
        <v>9</v>
      </c>
      <c r="F221" s="61">
        <v>898</v>
      </c>
      <c r="G221" s="62">
        <v>6.41</v>
      </c>
      <c r="H221" s="63">
        <f t="shared" si="7"/>
        <v>5756.18</v>
      </c>
      <c r="I221" s="21"/>
    </row>
    <row r="222" spans="1:9" s="2" customFormat="1" ht="23.25">
      <c r="A222" s="76" t="s">
        <v>93</v>
      </c>
      <c r="B222" s="20">
        <v>92986</v>
      </c>
      <c r="C222" s="59" t="s">
        <v>199</v>
      </c>
      <c r="D222" s="84" t="s">
        <v>185</v>
      </c>
      <c r="E222" s="29" t="s">
        <v>9</v>
      </c>
      <c r="F222" s="61">
        <v>236</v>
      </c>
      <c r="G222" s="62">
        <v>20.5</v>
      </c>
      <c r="H222" s="63">
        <f t="shared" si="7"/>
        <v>4838</v>
      </c>
      <c r="I222" s="21"/>
    </row>
    <row r="223" spans="1:9" s="2" customFormat="1" ht="34.5">
      <c r="A223" s="4" t="s">
        <v>186</v>
      </c>
      <c r="B223" s="20">
        <v>2442</v>
      </c>
      <c r="C223" s="59" t="s">
        <v>200</v>
      </c>
      <c r="D223" s="81" t="s">
        <v>189</v>
      </c>
      <c r="E223" s="29" t="s">
        <v>9</v>
      </c>
      <c r="F223" s="61">
        <v>432</v>
      </c>
      <c r="G223" s="62">
        <v>17.670000000000002</v>
      </c>
      <c r="H223" s="63">
        <f t="shared" si="7"/>
        <v>7633.4400000000005</v>
      </c>
      <c r="I223" s="21"/>
    </row>
    <row r="224" spans="1:9" s="2" customFormat="1" ht="51">
      <c r="A224" s="4" t="s">
        <v>151</v>
      </c>
      <c r="B224" s="20"/>
      <c r="C224" s="59" t="s">
        <v>201</v>
      </c>
      <c r="D224" s="19" t="s">
        <v>243</v>
      </c>
      <c r="E224" s="29" t="s">
        <v>36</v>
      </c>
      <c r="F224" s="150">
        <v>31</v>
      </c>
      <c r="G224" s="62">
        <v>8590</v>
      </c>
      <c r="H224" s="63">
        <f t="shared" si="7"/>
        <v>266290</v>
      </c>
      <c r="I224" s="21"/>
    </row>
    <row r="225" spans="1:9" s="2" customFormat="1" ht="22.5">
      <c r="A225" s="76" t="s">
        <v>93</v>
      </c>
      <c r="B225" s="82" t="s">
        <v>188</v>
      </c>
      <c r="C225" s="59" t="s">
        <v>202</v>
      </c>
      <c r="D225" s="81" t="s">
        <v>187</v>
      </c>
      <c r="E225" s="29" t="s">
        <v>36</v>
      </c>
      <c r="F225" s="61">
        <v>23</v>
      </c>
      <c r="G225" s="62">
        <v>188.49</v>
      </c>
      <c r="H225" s="63">
        <f t="shared" si="7"/>
        <v>4335.2700000000004</v>
      </c>
      <c r="I225" s="21"/>
    </row>
    <row r="226" spans="1:9" s="2" customFormat="1">
      <c r="A226" s="4"/>
      <c r="B226" s="20"/>
      <c r="C226" s="59" t="s">
        <v>397</v>
      </c>
      <c r="D226" s="19" t="s">
        <v>240</v>
      </c>
      <c r="E226" s="29"/>
      <c r="F226" s="61"/>
      <c r="G226" s="62"/>
      <c r="H226" s="63">
        <f t="shared" si="7"/>
        <v>0</v>
      </c>
      <c r="I226" s="21"/>
    </row>
    <row r="227" spans="1:9" s="2" customFormat="1" ht="51">
      <c r="A227" s="4" t="s">
        <v>151</v>
      </c>
      <c r="B227" s="20"/>
      <c r="C227" s="59" t="s">
        <v>398</v>
      </c>
      <c r="D227" s="19" t="s">
        <v>204</v>
      </c>
      <c r="E227" s="29" t="s">
        <v>36</v>
      </c>
      <c r="F227" s="61">
        <v>2</v>
      </c>
      <c r="G227" s="62">
        <v>16950</v>
      </c>
      <c r="H227" s="63">
        <f t="shared" si="7"/>
        <v>33900</v>
      </c>
      <c r="I227" s="21"/>
    </row>
    <row r="228" spans="1:9" s="2" customFormat="1">
      <c r="A228" s="4"/>
      <c r="B228" s="20"/>
      <c r="C228" s="59" t="s">
        <v>400</v>
      </c>
      <c r="D228" s="19" t="s">
        <v>241</v>
      </c>
      <c r="E228" s="29" t="s">
        <v>36</v>
      </c>
      <c r="F228" s="61">
        <v>2</v>
      </c>
      <c r="G228" s="62">
        <v>14980</v>
      </c>
      <c r="H228" s="63">
        <f t="shared" si="7"/>
        <v>29960</v>
      </c>
      <c r="I228" s="21"/>
    </row>
    <row r="229" spans="1:9" s="2" customFormat="1">
      <c r="A229" s="4"/>
      <c r="B229" s="20"/>
      <c r="C229" s="59" t="s">
        <v>401</v>
      </c>
      <c r="D229" s="19" t="s">
        <v>399</v>
      </c>
      <c r="E229" s="29"/>
      <c r="F229" s="61"/>
      <c r="G229" s="62"/>
      <c r="H229" s="63">
        <f t="shared" si="7"/>
        <v>0</v>
      </c>
      <c r="I229" s="21"/>
    </row>
    <row r="230" spans="1:9" s="2" customFormat="1">
      <c r="A230" s="7"/>
      <c r="B230" s="36"/>
      <c r="C230" s="59" t="s">
        <v>410</v>
      </c>
      <c r="D230" s="23" t="s">
        <v>173</v>
      </c>
      <c r="E230" s="37" t="s">
        <v>6</v>
      </c>
      <c r="F230" s="61">
        <v>1239.54</v>
      </c>
      <c r="G230" s="62">
        <v>4.55</v>
      </c>
      <c r="H230" s="63">
        <f t="shared" si="7"/>
        <v>5639.9069999999992</v>
      </c>
      <c r="I230" s="21"/>
    </row>
    <row r="231" spans="1:9" s="2" customFormat="1">
      <c r="A231" s="7" t="s">
        <v>124</v>
      </c>
      <c r="B231" s="36" t="s">
        <v>404</v>
      </c>
      <c r="C231" s="59" t="s">
        <v>411</v>
      </c>
      <c r="D231" s="23" t="s">
        <v>403</v>
      </c>
      <c r="E231" s="37" t="s">
        <v>9</v>
      </c>
      <c r="F231" s="61">
        <v>2479.08</v>
      </c>
      <c r="G231" s="62">
        <v>17.8</v>
      </c>
      <c r="H231" s="63">
        <f t="shared" si="7"/>
        <v>44127.624000000003</v>
      </c>
      <c r="I231" s="21"/>
    </row>
    <row r="232" spans="1:9" s="2" customFormat="1">
      <c r="A232" s="7" t="s">
        <v>124</v>
      </c>
      <c r="B232" s="36" t="s">
        <v>74</v>
      </c>
      <c r="C232" s="59" t="s">
        <v>412</v>
      </c>
      <c r="D232" s="23" t="s">
        <v>402</v>
      </c>
      <c r="E232" s="37" t="s">
        <v>6</v>
      </c>
      <c r="F232" s="61">
        <v>1239.54</v>
      </c>
      <c r="G232" s="62">
        <v>52.69</v>
      </c>
      <c r="H232" s="63">
        <f t="shared" si="7"/>
        <v>65311.362599999993</v>
      </c>
      <c r="I232" s="21"/>
    </row>
    <row r="233" spans="1:9" s="2" customFormat="1">
      <c r="A233" s="7"/>
      <c r="B233" s="36"/>
      <c r="C233" s="59" t="s">
        <v>405</v>
      </c>
      <c r="D233" s="23" t="s">
        <v>406</v>
      </c>
      <c r="E233" s="37"/>
      <c r="F233" s="61"/>
      <c r="G233" s="62"/>
      <c r="H233" s="63">
        <f t="shared" si="7"/>
        <v>0</v>
      </c>
      <c r="I233" s="21"/>
    </row>
    <row r="234" spans="1:9" s="2" customFormat="1" ht="25.5">
      <c r="A234" s="7"/>
      <c r="B234" s="36"/>
      <c r="C234" s="59" t="s">
        <v>407</v>
      </c>
      <c r="D234" s="23" t="s">
        <v>429</v>
      </c>
      <c r="E234" s="37" t="s">
        <v>408</v>
      </c>
      <c r="F234" s="61">
        <v>1</v>
      </c>
      <c r="G234" s="62">
        <v>40000</v>
      </c>
      <c r="H234" s="63">
        <f t="shared" si="7"/>
        <v>40000</v>
      </c>
      <c r="I234" s="21"/>
    </row>
    <row r="235" spans="1:9">
      <c r="A235" s="7"/>
      <c r="B235" s="22"/>
      <c r="C235" s="20"/>
      <c r="D235" s="23"/>
      <c r="E235" s="35"/>
      <c r="F235" s="40"/>
      <c r="G235" s="47"/>
      <c r="H235" s="63">
        <f t="shared" si="7"/>
        <v>0</v>
      </c>
      <c r="I235" s="8"/>
    </row>
    <row r="236" spans="1:9">
      <c r="A236" s="24"/>
      <c r="B236" s="25"/>
      <c r="C236" s="25"/>
      <c r="D236" s="25" t="s">
        <v>11</v>
      </c>
      <c r="E236" s="25"/>
      <c r="F236" s="25"/>
      <c r="G236" s="26"/>
      <c r="H236" s="27">
        <f>SUM(H6:H235)</f>
        <v>2788881.6037000003</v>
      </c>
      <c r="I236" s="8"/>
    </row>
    <row r="237" spans="1:9">
      <c r="A237" s="8"/>
      <c r="B237" s="8"/>
      <c r="C237" s="8"/>
      <c r="D237" s="8"/>
      <c r="E237" s="8"/>
      <c r="F237" s="8"/>
      <c r="G237" s="8"/>
      <c r="H237" s="9"/>
      <c r="I237" s="8"/>
    </row>
    <row r="238" spans="1:9">
      <c r="A238" s="162">
        <v>43374</v>
      </c>
      <c r="B238" s="8"/>
      <c r="C238" s="8"/>
      <c r="D238" s="8"/>
      <c r="E238" s="8"/>
      <c r="F238" s="8"/>
      <c r="G238" s="8"/>
      <c r="H238" s="9"/>
      <c r="I238" s="8"/>
    </row>
    <row r="239" spans="1:9">
      <c r="A239" s="3"/>
      <c r="B239" s="3"/>
      <c r="C239" s="3"/>
      <c r="D239" s="3" t="s">
        <v>430</v>
      </c>
      <c r="E239" s="3"/>
      <c r="F239" s="3"/>
      <c r="G239" s="3"/>
      <c r="I239" s="3"/>
    </row>
    <row r="240" spans="1:9">
      <c r="D240" t="s">
        <v>428</v>
      </c>
    </row>
  </sheetData>
  <pageMargins left="0.511811024" right="0.511811024" top="0.78740157499999996" bottom="0.78740157499999996" header="0.31496062000000002" footer="0.31496062000000002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camaras saude</dc:creator>
  <cp:lastModifiedBy>Admin</cp:lastModifiedBy>
  <cp:lastPrinted>2018-11-09T14:06:03Z</cp:lastPrinted>
  <dcterms:created xsi:type="dcterms:W3CDTF">2013-09-13T12:07:42Z</dcterms:created>
  <dcterms:modified xsi:type="dcterms:W3CDTF">2018-11-12T10:30:18Z</dcterms:modified>
</cp:coreProperties>
</file>